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X:\CEB\ASS006-001 Assessorament economic a centres\Assessoria\2026\01. Menjadors\07. E Pere Vila\"/>
    </mc:Choice>
  </mc:AlternateContent>
  <xr:revisionPtr revIDLastSave="0" documentId="13_ncr:1_{CF00447A-382B-438D-8D26-C3D690B00D44}" xr6:coauthVersionLast="47" xr6:coauthVersionMax="47" xr10:uidLastSave="{00000000-0000-0000-0000-000000000000}"/>
  <workbookProtection workbookAlgorithmName="SHA-512" workbookHashValue="cSAB4RbutCYbxpE7DO2mPzHk6V1gz+B9chm2yBWtkFfEdjKJQNy8lP0VYUYruAQ0sYD1v+m2CW+DIvmo5foX5A==" workbookSaltValue="YraeFLOUROTQUW+A0MxsXw==" workbookSpinCount="100000" lockStructure="1"/>
  <bookViews>
    <workbookView xWindow="28680" yWindow="-120" windowWidth="29040" windowHeight="15840" xr2:uid="{A71D0E4E-F013-4052-B918-0E0F4C76502C}"/>
  </bookViews>
  <sheets>
    <sheet name="Instruccions-CODI" sheetId="8" r:id="rId1"/>
    <sheet name="ALIMENTS" sheetId="5" r:id="rId2"/>
    <sheet name="PLANS" sheetId="6" r:id="rId3"/>
    <sheet name="Res" sheetId="7" state="hidden" r:id="rId4"/>
  </sheets>
  <definedNames>
    <definedName name="_xlnm.Print_Area" localSheetId="0">'Instruccions-CODI'!$B$1:$E$15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6" l="1"/>
  <c r="F13" i="7" l="1"/>
  <c r="F14" i="7" s="1"/>
  <c r="F25" i="6"/>
  <c r="F24" i="6"/>
  <c r="F23" i="6"/>
  <c r="F22" i="6"/>
  <c r="F21" i="6"/>
  <c r="F20" i="6"/>
  <c r="F19" i="6"/>
  <c r="F18" i="6"/>
  <c r="F14" i="6"/>
  <c r="F13" i="6"/>
  <c r="F12" i="6"/>
  <c r="F9" i="6"/>
  <c r="F8" i="6"/>
  <c r="F7" i="6"/>
  <c r="F6" i="6"/>
  <c r="L16" i="5"/>
  <c r="L15" i="5"/>
  <c r="L26" i="5"/>
  <c r="L25" i="5"/>
  <c r="L24" i="5"/>
  <c r="L23" i="5"/>
  <c r="L22" i="5"/>
  <c r="L21" i="5"/>
  <c r="F26" i="6" l="1"/>
  <c r="K8" i="7" s="1"/>
  <c r="F16" i="6"/>
  <c r="J8" i="7" s="1"/>
  <c r="F10" i="6"/>
  <c r="I8" i="7" s="1"/>
  <c r="E8" i="7"/>
  <c r="L30" i="5"/>
  <c r="L31" i="5"/>
  <c r="L32" i="5"/>
  <c r="L33" i="5"/>
  <c r="L34" i="5"/>
  <c r="L35" i="5"/>
  <c r="L36" i="5"/>
  <c r="L20" i="5"/>
  <c r="L10" i="5"/>
  <c r="L11" i="5"/>
  <c r="L12" i="5"/>
  <c r="L13" i="5"/>
  <c r="L14" i="5"/>
  <c r="L17" i="5" l="1"/>
  <c r="F8" i="7" s="1"/>
  <c r="D10" i="8"/>
  <c r="L27" i="5"/>
  <c r="G8" i="7" s="1"/>
  <c r="L37" i="5"/>
  <c r="H8" i="7" s="1"/>
  <c r="L8" i="7" l="1"/>
</calcChain>
</file>

<file path=xl/sharedStrings.xml><?xml version="1.0" encoding="utf-8"?>
<sst xmlns="http://schemas.openxmlformats.org/spreadsheetml/2006/main" count="118" uniqueCount="76">
  <si>
    <t>Llenties</t>
  </si>
  <si>
    <t>Taronja</t>
  </si>
  <si>
    <t>Poma</t>
  </si>
  <si>
    <t>Pera</t>
  </si>
  <si>
    <t>Cebes</t>
  </si>
  <si>
    <t>Espinacs</t>
  </si>
  <si>
    <t>SI/NO</t>
  </si>
  <si>
    <t>Prioritzar l’ús de paper d’estrassa, evitant el paper d’alumini (sempre que no afecti les característiques de conservació del producte elaborat)</t>
  </si>
  <si>
    <t>Utilitzar productes amb embalatges reutilitzables, compostables o amb un percentatge de material reciclat</t>
  </si>
  <si>
    <t>Formació al personal d’atenció a l’alumnat</t>
  </si>
  <si>
    <t>Formació al personal de cuina</t>
  </si>
  <si>
    <t>Formació Contínua</t>
  </si>
  <si>
    <t>PUNTS</t>
  </si>
  <si>
    <t>PRODUCTES ECOLÒGICS</t>
  </si>
  <si>
    <t>Carbassó</t>
  </si>
  <si>
    <t>SI</t>
  </si>
  <si>
    <t>TIPUS</t>
  </si>
  <si>
    <t>Fruites</t>
  </si>
  <si>
    <t>RESULTAT</t>
  </si>
  <si>
    <t>SI / NO</t>
  </si>
  <si>
    <t>Verdures i hortalisses</t>
  </si>
  <si>
    <t>Mandarina</t>
  </si>
  <si>
    <t xml:space="preserve">Entre 3 i 6 </t>
  </si>
  <si>
    <t>Entre 6 i 15</t>
  </si>
  <si>
    <t xml:space="preserve">PLA DE FUNCIONAMENT DEL SERVEI DE MENJADOR
</t>
  </si>
  <si>
    <t>Entre 6 i 7</t>
  </si>
  <si>
    <t>Si l’empresa  indica  el  compliment del criteri</t>
  </si>
  <si>
    <t>Si l’empresa indica el compliment del criteri.</t>
  </si>
  <si>
    <t>Si l’empresa indica el compliment del criteri</t>
  </si>
  <si>
    <t>PRODUCCIÓ
INTEGRADA</t>
  </si>
  <si>
    <t>PRODUCTES
PROXIMITAT</t>
  </si>
  <si>
    <t>LLOC DE PRODUCCIÓ (MUNICIPI)</t>
  </si>
  <si>
    <t>NOM PRODUCTOR</t>
  </si>
  <si>
    <t>NIF</t>
  </si>
  <si>
    <t xml:space="preserve">Producció Ecològica 
</t>
  </si>
  <si>
    <t>Proximitat</t>
  </si>
  <si>
    <t>Producció Integrada</t>
  </si>
  <si>
    <t>Pla d'ambientalització</t>
  </si>
  <si>
    <t xml:space="preserve">Pla de funcionament 
</t>
  </si>
  <si>
    <t xml:space="preserve">Pla de formació
</t>
  </si>
  <si>
    <t>NOM EMPRESA</t>
  </si>
  <si>
    <t>INSTRUCCIONS:</t>
  </si>
  <si>
    <t>TOTAL</t>
  </si>
  <si>
    <t>CODI DE VERIFICACIÓ</t>
  </si>
  <si>
    <t>Mongeta tendra</t>
  </si>
  <si>
    <t>Cereals, fécules i llegums</t>
  </si>
  <si>
    <t>Patates</t>
  </si>
  <si>
    <t>Arròs</t>
  </si>
  <si>
    <t>CODI</t>
  </si>
  <si>
    <t>Cereals, fècules i llegums</t>
  </si>
  <si>
    <t>Cigrons</t>
  </si>
  <si>
    <t>Col</t>
  </si>
  <si>
    <r>
      <rPr>
        <b/>
        <sz val="9"/>
        <color theme="1"/>
        <rFont val="Arial"/>
        <family val="2"/>
      </rPr>
      <t xml:space="preserve">
PLA D'AMBIENTALITZACIÓ DE MENJADORS COL·LECTIUS
</t>
    </r>
    <r>
      <rPr>
        <b/>
        <sz val="7"/>
        <color theme="1"/>
        <rFont val="Arial"/>
        <family val="2"/>
      </rPr>
      <t>(1) Documentació que es demanarà a l'empresa quan sigui proposada com adjudicatària</t>
    </r>
    <r>
      <rPr>
        <b/>
        <sz val="9"/>
        <color theme="1"/>
        <rFont val="Arial"/>
        <family val="2"/>
      </rPr>
      <t xml:space="preserve">
</t>
    </r>
  </si>
  <si>
    <t>Disposar d’un contracte o conveni de  donació d’aliments a bancs d’aliments i entitats d’iniciatives socials i altres organitzacions sense ànim de lucre que es dediquin a la distribució d’aliments</t>
  </si>
  <si>
    <r>
      <rPr>
        <sz val="9"/>
        <color theme="1"/>
        <rFont val="Arial"/>
        <family val="2"/>
      </rPr>
      <t xml:space="preserve">Si l’empresa presenta el contracte o conveni de  col·laboració  amb  l’entitat social </t>
    </r>
    <r>
      <rPr>
        <b/>
        <sz val="9"/>
        <color theme="1"/>
        <rFont val="Arial"/>
        <family val="2"/>
      </rPr>
      <t>(1)</t>
    </r>
  </si>
  <si>
    <r>
      <rPr>
        <sz val="9"/>
        <color theme="1"/>
        <rFont val="Arial"/>
        <family val="2"/>
      </rPr>
      <t>En cas d’utilització de safates, no es podrà utilitzar paper d’un sol ús per protegir</t>
    </r>
    <r>
      <rPr>
        <sz val="9"/>
        <color theme="1"/>
        <rFont val="Cambria Math"/>
        <family val="1"/>
      </rPr>
      <t>‐</t>
    </r>
    <r>
      <rPr>
        <sz val="9"/>
        <color theme="1"/>
        <rFont val="Arial"/>
        <family val="2"/>
      </rPr>
      <t>les</t>
    </r>
  </si>
  <si>
    <t>Innovacions tecnològiques en la gestió diària del servei</t>
  </si>
  <si>
    <t>Per informatització del control d’assistència diari</t>
  </si>
  <si>
    <t>Per gestió informatitzada de la venda de tiquets</t>
  </si>
  <si>
    <t>Per accés de les famílies a la informació a través d’Internet</t>
  </si>
  <si>
    <t>Ràtio aportar més monitoratge del que s’estableix en el plec de clàusules tècniques S/N</t>
  </si>
  <si>
    <r>
      <rPr>
        <b/>
        <sz val="9"/>
        <color theme="1"/>
        <rFont val="Arial"/>
        <family val="2"/>
      </rPr>
      <t xml:space="preserve">PLA DE FORMACIÓ
</t>
    </r>
    <r>
      <rPr>
        <b/>
        <sz val="7"/>
        <color theme="1"/>
        <rFont val="Arial"/>
        <family val="2"/>
      </rPr>
      <t>(1) La  documentació es demanarà a l’empresa quan sigui proposada com adjudicatària.
(2) Documentació que haurà de presentar l'empresa durant el curs</t>
    </r>
  </si>
  <si>
    <r>
      <rPr>
        <sz val="9"/>
        <color theme="1"/>
        <rFont val="Arial"/>
        <family val="2"/>
      </rPr>
      <t xml:space="preserve">Per cada jornada formativa proposada durant el curs escolar  </t>
    </r>
    <r>
      <rPr>
        <b/>
        <sz val="9"/>
        <color theme="1"/>
        <rFont val="Arial"/>
        <family val="2"/>
      </rPr>
      <t>(2)</t>
    </r>
  </si>
  <si>
    <r>
      <rPr>
        <sz val="9"/>
        <color theme="1"/>
        <rFont val="Arial"/>
        <family val="2"/>
      </rPr>
      <t xml:space="preserve">Per cada formació a càrrec d’una escola oficial d’educació en el lleure educatiu. </t>
    </r>
    <r>
      <rPr>
        <b/>
        <sz val="9"/>
        <color theme="1"/>
        <rFont val="Arial"/>
        <family val="2"/>
      </rPr>
      <t>(2)</t>
    </r>
  </si>
  <si>
    <r>
      <rPr>
        <sz val="9"/>
        <color theme="1"/>
        <rFont val="Arial"/>
        <family val="2"/>
      </rPr>
      <t xml:space="preserve">Per cada jornada formativa proposada durant el curs escolar </t>
    </r>
    <r>
      <rPr>
        <b/>
        <sz val="9"/>
        <color theme="1"/>
        <rFont val="Arial"/>
        <family val="2"/>
      </rPr>
      <t>(2)</t>
    </r>
  </si>
  <si>
    <r>
      <rPr>
        <sz val="9"/>
        <color theme="1"/>
        <rFont val="Arial"/>
        <family val="2"/>
      </rPr>
      <t xml:space="preserve">Per cada formació a càrrec d’un dietista nutricionista. </t>
    </r>
    <r>
      <rPr>
        <b/>
        <sz val="9"/>
        <color theme="1"/>
        <rFont val="Arial"/>
        <family val="2"/>
      </rPr>
      <t>(2)</t>
    </r>
  </si>
  <si>
    <r>
      <rPr>
        <sz val="9"/>
        <color theme="1"/>
        <rFont val="Arial"/>
        <family val="2"/>
      </rPr>
      <t xml:space="preserve">Si el pla presenta proposta de detecció de necessitats formatives </t>
    </r>
    <r>
      <rPr>
        <b/>
        <sz val="9"/>
        <color theme="1"/>
        <rFont val="Arial"/>
        <family val="2"/>
      </rPr>
      <t>(2)</t>
    </r>
  </si>
  <si>
    <r>
      <rPr>
        <sz val="9"/>
        <color theme="1"/>
        <rFont val="Arial"/>
        <family val="2"/>
      </rPr>
      <t xml:space="preserve">Si el pla presenta oferta de formació continuada on-line </t>
    </r>
    <r>
      <rPr>
        <b/>
        <sz val="9"/>
        <color theme="1"/>
        <rFont val="Arial"/>
        <family val="2"/>
      </rPr>
      <t>(2)</t>
    </r>
  </si>
  <si>
    <r>
      <rPr>
        <sz val="9"/>
        <color theme="1"/>
        <rFont val="Arial"/>
        <family val="2"/>
      </rPr>
      <t xml:space="preserve">Si l’empresa facilita l’accés al curs de director d’activitats d’educació en el lleure </t>
    </r>
    <r>
      <rPr>
        <b/>
        <sz val="9"/>
        <color theme="1"/>
        <rFont val="Arial"/>
        <family val="2"/>
      </rPr>
      <t>(2)</t>
    </r>
  </si>
  <si>
    <t>Formació al personal destinat a l’execució del contracte sobre gestió ambiental</t>
  </si>
  <si>
    <r>
      <rPr>
        <sz val="9"/>
        <color theme="1"/>
        <rFont val="Arial"/>
        <family val="2"/>
      </rPr>
      <t xml:space="preserve">Si l’empresa presenta el pla de formació ambiental que impartirà. </t>
    </r>
    <r>
      <rPr>
        <b/>
        <sz val="9"/>
        <color theme="1"/>
        <rFont val="Arial"/>
        <family val="2"/>
      </rPr>
      <t>(1)</t>
    </r>
  </si>
  <si>
    <t>Porro</t>
  </si>
  <si>
    <t>Bròquil</t>
  </si>
  <si>
    <r>
      <rPr>
        <b/>
        <sz val="12"/>
        <color theme="1"/>
        <rFont val="Arial"/>
        <family val="2"/>
      </rPr>
      <t>IMPORTANT:</t>
    </r>
    <r>
      <rPr>
        <sz val="12"/>
        <color theme="1"/>
        <rFont val="Arial"/>
        <family val="2"/>
      </rPr>
      <t xml:space="preserve"> Copiar aquest codi al document 1 de word</t>
    </r>
  </si>
  <si>
    <t>Nombre de monitors,per aconseguir els que hi ha realment segons PPT (4 monitors)</t>
  </si>
  <si>
    <r>
      <rPr>
        <b/>
        <sz val="12"/>
        <color theme="1"/>
        <rFont val="Arial"/>
        <family val="2"/>
      </rPr>
      <t>Full ALIMENTS</t>
    </r>
    <r>
      <rPr>
        <sz val="12"/>
        <color theme="1"/>
        <rFont val="Arial"/>
        <family val="2"/>
      </rPr>
      <t xml:space="preserve">: Triar "SÍ" a aquells productes que es comprometen a utilitzar per l'elaboració del menú  i que compleixin els criteris assenyalats indicant les dades del seu proveïdor.
</t>
    </r>
    <r>
      <rPr>
        <b/>
        <sz val="12"/>
        <color theme="1"/>
        <rFont val="Arial"/>
        <family val="2"/>
      </rPr>
      <t>Full PLANS:</t>
    </r>
    <r>
      <rPr>
        <sz val="12"/>
        <color theme="1"/>
        <rFont val="Arial"/>
        <family val="2"/>
      </rPr>
      <t xml:space="preserve"> Triar "Sí" a aquells criteris que es comprometen a cumplir
Emplenat tot el fitxer excel, tornar al full </t>
    </r>
    <r>
      <rPr>
        <b/>
        <sz val="12"/>
        <color theme="1"/>
        <rFont val="Arial"/>
        <family val="2"/>
      </rPr>
      <t xml:space="preserve">Instruccions-CODI i </t>
    </r>
    <r>
      <rPr>
        <sz val="12"/>
        <color theme="1"/>
        <rFont val="Arial"/>
        <family val="2"/>
      </rPr>
      <t xml:space="preserve">copiar el codi de verificació que apareix al model del sobre C
</t>
    </r>
    <r>
      <rPr>
        <b/>
        <sz val="12"/>
        <color theme="1"/>
        <rFont val="Arial"/>
        <family val="2"/>
      </rPr>
      <t>MOLT IMPORTANT: Adjuntar aquest fitxer excel al sobre 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</si>
</sst>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</font>
    <font>
      <b/>
      <sz val="7"/>
      <color theme="1"/>
      <name val="Arial"/>
      <family val="2"/>
    </font>
    <font>
      <sz val="11"/>
      <color theme="1"/>
      <name val="Aptos Narrow"/>
      <family val="2"/>
      <scheme val="minor"/>
    </font>
    <font>
      <sz val="9"/>
      <color theme="1"/>
      <name val="Calibri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Calibri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9"/>
      <color theme="1"/>
      <name val="Cambria Math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theme="7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C1E4F5"/>
        <bgColor rgb="FFC1E4F5"/>
      </patternFill>
    </fill>
    <fill>
      <patternFill patternType="solid">
        <fgColor rgb="FFFFFF00"/>
        <bgColor rgb="FFFFFF00"/>
      </patternFill>
    </fill>
  </fills>
  <borders count="37">
    <border>
      <left/>
      <right/>
      <top/>
      <bottom/>
      <diagonal/>
    </border>
    <border>
      <left style="thin">
        <color theme="7" tint="0.39997558519241921"/>
      </left>
      <right/>
      <top style="thin">
        <color theme="7" tint="0.39997558519241921"/>
      </top>
      <bottom style="thin">
        <color theme="7" tint="0.39997558519241921"/>
      </bottom>
      <diagonal/>
    </border>
    <border>
      <left/>
      <right/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  <border>
      <left/>
      <right/>
      <top style="thin">
        <color theme="7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7" tint="0.39997558519241921"/>
      </top>
      <bottom style="thin">
        <color theme="7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70C0"/>
      </left>
      <right style="thin">
        <color rgb="FF0070C0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7" tint="0.39997558519241921"/>
      </top>
      <bottom/>
      <diagonal/>
    </border>
    <border>
      <left style="thin">
        <color theme="7" tint="0.39994506668294322"/>
      </left>
      <right style="thin">
        <color theme="7" tint="0.39994506668294322"/>
      </right>
      <top style="thin">
        <color theme="7" tint="0.39994506668294322"/>
      </top>
      <bottom style="thin">
        <color theme="7" tint="0.39994506668294322"/>
      </bottom>
      <diagonal/>
    </border>
    <border>
      <left style="thin">
        <color theme="7" tint="0.39997558519241921"/>
      </left>
      <right/>
      <top style="thin">
        <color theme="7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ck">
        <color rgb="FFFFC000"/>
      </left>
      <right style="thick">
        <color rgb="FFFFC000"/>
      </right>
      <top style="thick">
        <color rgb="FFFFC000"/>
      </top>
      <bottom style="thick">
        <color rgb="FFFFC000"/>
      </bottom>
      <diagonal/>
    </border>
    <border>
      <left/>
      <right style="thin">
        <color theme="7" tint="0.39994506668294322"/>
      </right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3" tint="0.24994659260841701"/>
      </right>
      <top style="thin">
        <color theme="7" tint="0.39997558519241921"/>
      </top>
      <bottom style="thin">
        <color theme="7" tint="0.399975585192419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0" fontId="6" fillId="0" borderId="0"/>
  </cellStyleXfs>
  <cellXfs count="84">
    <xf numFmtId="0" fontId="0" fillId="0" borderId="0" xfId="0"/>
    <xf numFmtId="0" fontId="3" fillId="0" borderId="0" xfId="0" applyFont="1"/>
    <xf numFmtId="0" fontId="2" fillId="3" borderId="1" xfId="0" applyFont="1" applyFill="1" applyBorder="1"/>
    <xf numFmtId="0" fontId="0" fillId="0" borderId="0" xfId="0" applyFill="1"/>
    <xf numFmtId="0" fontId="3" fillId="0" borderId="0" xfId="0" applyFont="1" applyFill="1"/>
    <xf numFmtId="0" fontId="2" fillId="3" borderId="2" xfId="0" applyFont="1" applyFill="1" applyBorder="1" applyAlignment="1">
      <alignment wrapText="1"/>
    </xf>
    <xf numFmtId="0" fontId="2" fillId="3" borderId="2" xfId="0" applyFont="1" applyFill="1" applyBorder="1"/>
    <xf numFmtId="0" fontId="3" fillId="4" borderId="1" xfId="0" applyFont="1" applyFill="1" applyBorder="1"/>
    <xf numFmtId="0" fontId="3" fillId="4" borderId="2" xfId="0" applyFont="1" applyFill="1" applyBorder="1"/>
    <xf numFmtId="0" fontId="3" fillId="0" borderId="1" xfId="0" applyFont="1" applyBorder="1"/>
    <xf numFmtId="0" fontId="3" fillId="0" borderId="2" xfId="0" applyFont="1" applyBorder="1"/>
    <xf numFmtId="0" fontId="3" fillId="5" borderId="7" xfId="0" applyFont="1" applyFill="1" applyBorder="1"/>
    <xf numFmtId="0" fontId="3" fillId="5" borderId="5" xfId="0" applyFont="1" applyFill="1" applyBorder="1"/>
    <xf numFmtId="0" fontId="3" fillId="0" borderId="7" xfId="0" applyFont="1" applyBorder="1"/>
    <xf numFmtId="0" fontId="3" fillId="0" borderId="5" xfId="0" applyFont="1" applyBorder="1"/>
    <xf numFmtId="0" fontId="2" fillId="3" borderId="4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8" xfId="0" applyFon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2" fillId="3" borderId="13" xfId="0" applyFont="1" applyFill="1" applyBorder="1"/>
    <xf numFmtId="0" fontId="2" fillId="0" borderId="0" xfId="0" applyFont="1" applyFill="1" applyBorder="1"/>
    <xf numFmtId="0" fontId="7" fillId="0" borderId="15" xfId="1" applyFont="1" applyBorder="1" applyAlignment="1">
      <alignment vertical="center" wrapText="1"/>
    </xf>
    <xf numFmtId="0" fontId="7" fillId="0" borderId="15" xfId="1" applyFont="1" applyBorder="1" applyAlignment="1">
      <alignment horizontal="center" vertical="center" wrapText="1"/>
    </xf>
    <xf numFmtId="0" fontId="8" fillId="2" borderId="12" xfId="0" applyFont="1" applyFill="1" applyBorder="1" applyProtection="1">
      <protection locked="0"/>
    </xf>
    <xf numFmtId="0" fontId="9" fillId="0" borderId="6" xfId="0" applyFont="1" applyFill="1" applyBorder="1" applyProtection="1">
      <protection locked="0"/>
    </xf>
    <xf numFmtId="0" fontId="12" fillId="0" borderId="15" xfId="1" applyFont="1" applyFill="1" applyBorder="1" applyAlignment="1">
      <alignment vertical="center" wrapText="1"/>
    </xf>
    <xf numFmtId="0" fontId="3" fillId="2" borderId="2" xfId="0" applyFont="1" applyFill="1" applyBorder="1" applyProtection="1">
      <protection locked="0"/>
    </xf>
    <xf numFmtId="0" fontId="3" fillId="2" borderId="17" xfId="0" applyFont="1" applyFill="1" applyBorder="1" applyProtection="1">
      <protection locked="0"/>
    </xf>
    <xf numFmtId="0" fontId="3" fillId="4" borderId="16" xfId="0" applyFont="1" applyFill="1" applyBorder="1"/>
    <xf numFmtId="0" fontId="3" fillId="0" borderId="16" xfId="0" applyFont="1" applyBorder="1"/>
    <xf numFmtId="0" fontId="13" fillId="0" borderId="0" xfId="0" applyFont="1"/>
    <xf numFmtId="0" fontId="15" fillId="0" borderId="0" xfId="0" applyFont="1" applyAlignment="1">
      <alignment vertical="center"/>
    </xf>
    <xf numFmtId="0" fontId="10" fillId="2" borderId="18" xfId="0" applyFont="1" applyFill="1" applyBorder="1" applyAlignment="1" applyProtection="1">
      <alignment horizontal="center" vertical="center"/>
      <protection hidden="1"/>
    </xf>
    <xf numFmtId="0" fontId="3" fillId="4" borderId="2" xfId="0" applyFont="1" applyFill="1" applyBorder="1" applyAlignment="1">
      <alignment wrapText="1"/>
    </xf>
    <xf numFmtId="0" fontId="0" fillId="0" borderId="0" xfId="0" applyProtection="1">
      <protection hidden="1"/>
    </xf>
    <xf numFmtId="0" fontId="2" fillId="3" borderId="3" xfId="0" applyFont="1" applyFill="1" applyBorder="1" applyProtection="1">
      <protection hidden="1"/>
    </xf>
    <xf numFmtId="0" fontId="3" fillId="4" borderId="3" xfId="0" applyFont="1" applyFill="1" applyBorder="1" applyProtection="1">
      <protection hidden="1"/>
    </xf>
    <xf numFmtId="0" fontId="3" fillId="0" borderId="3" xfId="0" applyFont="1" applyBorder="1" applyProtection="1">
      <protection hidden="1"/>
    </xf>
    <xf numFmtId="0" fontId="3" fillId="0" borderId="11" xfId="0" applyFont="1" applyFill="1" applyBorder="1" applyProtection="1">
      <protection hidden="1"/>
    </xf>
    <xf numFmtId="0" fontId="0" fillId="4" borderId="3" xfId="0" applyFont="1" applyFill="1" applyBorder="1" applyProtection="1">
      <protection hidden="1"/>
    </xf>
    <xf numFmtId="0" fontId="0" fillId="0" borderId="3" xfId="0" applyFont="1" applyBorder="1" applyProtection="1">
      <protection hidden="1"/>
    </xf>
    <xf numFmtId="0" fontId="0" fillId="0" borderId="11" xfId="0" applyFont="1" applyFill="1" applyBorder="1" applyProtection="1">
      <protection hidden="1"/>
    </xf>
    <xf numFmtId="0" fontId="3" fillId="5" borderId="9" xfId="0" applyFont="1" applyFill="1" applyBorder="1" applyProtection="1">
      <protection hidden="1"/>
    </xf>
    <xf numFmtId="0" fontId="3" fillId="0" borderId="9" xfId="0" applyFont="1" applyBorder="1" applyProtection="1">
      <protection hidden="1"/>
    </xf>
    <xf numFmtId="0" fontId="3" fillId="0" borderId="14" xfId="0" applyFont="1" applyFill="1" applyBorder="1" applyProtection="1">
      <protection hidden="1"/>
    </xf>
    <xf numFmtId="0" fontId="1" fillId="6" borderId="29" xfId="0" applyFont="1" applyFill="1" applyBorder="1" applyAlignment="1">
      <alignment horizontal="center" vertical="center" wrapText="1"/>
    </xf>
    <xf numFmtId="0" fontId="4" fillId="6" borderId="30" xfId="0" applyFont="1" applyFill="1" applyBorder="1" applyAlignment="1">
      <alignment horizontal="center" vertical="center" wrapText="1"/>
    </xf>
    <xf numFmtId="0" fontId="3" fillId="0" borderId="31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15" fillId="0" borderId="25" xfId="0" applyFont="1" applyBorder="1" applyAlignment="1">
      <alignment horizontal="left" vertical="top" wrapText="1"/>
    </xf>
    <xf numFmtId="0" fontId="15" fillId="0" borderId="26" xfId="0" applyFont="1" applyBorder="1" applyAlignment="1">
      <alignment horizontal="left" vertical="top" wrapText="1"/>
    </xf>
    <xf numFmtId="0" fontId="15" fillId="0" borderId="27" xfId="0" applyFont="1" applyBorder="1" applyAlignment="1">
      <alignment horizontal="left" vertical="top" wrapText="1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10" fillId="2" borderId="18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left" vertical="center" wrapText="1"/>
    </xf>
    <xf numFmtId="0" fontId="16" fillId="0" borderId="31" xfId="0" applyFont="1" applyBorder="1"/>
    <xf numFmtId="0" fontId="16" fillId="0" borderId="32" xfId="0" applyFont="1" applyBorder="1"/>
    <xf numFmtId="0" fontId="1" fillId="6" borderId="28" xfId="0" applyFont="1" applyFill="1" applyBorder="1" applyAlignment="1">
      <alignment horizontal="left" vertical="center" wrapText="1"/>
    </xf>
    <xf numFmtId="0" fontId="16" fillId="0" borderId="29" xfId="0" applyFont="1" applyBorder="1"/>
    <xf numFmtId="0" fontId="3" fillId="0" borderId="32" xfId="0" applyFont="1" applyBorder="1" applyAlignment="1">
      <alignment horizontal="left" vertical="center" wrapText="1"/>
    </xf>
    <xf numFmtId="0" fontId="3" fillId="7" borderId="32" xfId="0" applyFont="1" applyFill="1" applyBorder="1" applyAlignment="1" applyProtection="1">
      <alignment horizontal="center" vertical="center" wrapText="1"/>
      <protection locked="0"/>
    </xf>
    <xf numFmtId="0" fontId="3" fillId="7" borderId="33" xfId="0" applyFont="1" applyFill="1" applyBorder="1" applyAlignment="1" applyProtection="1">
      <alignment horizontal="center" vertical="center" wrapText="1"/>
      <protection locked="0"/>
    </xf>
    <xf numFmtId="0" fontId="3" fillId="7" borderId="30" xfId="0" applyFont="1" applyFill="1" applyBorder="1" applyAlignment="1" applyProtection="1">
      <alignment horizontal="center" vertical="center" wrapText="1"/>
      <protection locked="0"/>
    </xf>
    <xf numFmtId="0" fontId="3" fillId="7" borderId="31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786CC8FE-B13D-4C9F-8BDC-724DDD6185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B0DE6-4645-496C-B728-EF096A09F7FF}">
  <sheetPr>
    <pageSetUpPr fitToPage="1"/>
  </sheetPr>
  <dimension ref="B3:E15"/>
  <sheetViews>
    <sheetView showGridLines="0" tabSelected="1" zoomScaleNormal="100" workbookViewId="0">
      <selection activeCell="H15" sqref="H15"/>
    </sheetView>
  </sheetViews>
  <sheetFormatPr defaultRowHeight="12.5" x14ac:dyDescent="0.25"/>
  <cols>
    <col min="1" max="1" width="20.453125" customWidth="1"/>
    <col min="2" max="2" width="51.1796875" customWidth="1"/>
    <col min="3" max="3" width="10.1796875" customWidth="1"/>
    <col min="4" max="4" width="14.453125" customWidth="1"/>
    <col min="5" max="5" width="60.1796875" customWidth="1"/>
  </cols>
  <sheetData>
    <row r="3" spans="2:5" ht="51.75" customHeight="1" x14ac:dyDescent="0.25">
      <c r="B3" s="67" t="s">
        <v>41</v>
      </c>
      <c r="C3" s="68"/>
      <c r="D3" s="68"/>
      <c r="E3" s="69"/>
    </row>
    <row r="4" spans="2:5" ht="12" customHeight="1" x14ac:dyDescent="0.25">
      <c r="B4" s="70"/>
      <c r="C4" s="71"/>
      <c r="D4" s="71"/>
      <c r="E4" s="72"/>
    </row>
    <row r="5" spans="2:5" ht="190.5" customHeight="1" x14ac:dyDescent="0.25">
      <c r="B5" s="64" t="s">
        <v>75</v>
      </c>
      <c r="C5" s="65"/>
      <c r="D5" s="65"/>
      <c r="E5" s="66"/>
    </row>
    <row r="10" spans="2:5" ht="36.75" customHeight="1" x14ac:dyDescent="0.25">
      <c r="B10" s="73" t="s">
        <v>43</v>
      </c>
      <c r="C10" s="73"/>
      <c r="D10" s="32">
        <f>Res!F14</f>
        <v>0</v>
      </c>
      <c r="E10" s="31" t="s">
        <v>73</v>
      </c>
    </row>
    <row r="15" spans="2:5" ht="39" customHeight="1" x14ac:dyDescent="0.25"/>
  </sheetData>
  <sheetProtection algorithmName="SHA-512" hashValue="Mpz5qBzQahWQOW+xI4Nn6/mbQ6guAnc/vwKTXA01VF6lMsNrgMjRrtKPXWukoC1vtWbOioNAVLVktjQ4DWXj8Q==" saltValue="WGrG56Rm4ck2gw1dy4ttAA==" spinCount="100000" sheet="1" objects="1" scenarios="1"/>
  <mergeCells count="4">
    <mergeCell ref="B5:E5"/>
    <mergeCell ref="B3:E3"/>
    <mergeCell ref="B4:E4"/>
    <mergeCell ref="B10:C10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33EAA-1FDE-4764-896F-A37BA929C2C9}">
  <dimension ref="E4:N37"/>
  <sheetViews>
    <sheetView showGridLines="0" topLeftCell="C1" zoomScaleNormal="100" workbookViewId="0">
      <selection activeCell="H11" sqref="H11"/>
    </sheetView>
  </sheetViews>
  <sheetFormatPr defaultRowHeight="12.5" x14ac:dyDescent="0.25"/>
  <cols>
    <col min="2" max="2" width="4" customWidth="1"/>
    <col min="3" max="3" width="4.1796875" customWidth="1"/>
    <col min="4" max="4" width="4.7265625" customWidth="1"/>
    <col min="5" max="5" width="20.7265625" customWidth="1"/>
    <col min="6" max="6" width="17.54296875" customWidth="1"/>
    <col min="7" max="7" width="9.1796875" hidden="1" customWidth="1"/>
    <col min="9" max="9" width="29.453125" customWidth="1"/>
    <col min="10" max="10" width="29.81640625" customWidth="1"/>
    <col min="11" max="11" width="18.7265625" customWidth="1"/>
    <col min="12" max="12" width="13.54296875" style="34" hidden="1" customWidth="1"/>
    <col min="13" max="13" width="4" customWidth="1"/>
    <col min="14" max="14" width="8.7265625" customWidth="1"/>
  </cols>
  <sheetData>
    <row r="4" spans="5:14" x14ac:dyDescent="0.25">
      <c r="E4" s="19" t="s">
        <v>40</v>
      </c>
    </row>
    <row r="5" spans="5:14" x14ac:dyDescent="0.25">
      <c r="E5" s="23"/>
    </row>
    <row r="6" spans="5:14" x14ac:dyDescent="0.25">
      <c r="E6" s="20"/>
    </row>
    <row r="9" spans="5:14" ht="30" customHeight="1" x14ac:dyDescent="0.25">
      <c r="E9" s="2" t="s">
        <v>16</v>
      </c>
      <c r="F9" s="5" t="s">
        <v>13</v>
      </c>
      <c r="G9" s="6" t="s">
        <v>12</v>
      </c>
      <c r="H9" s="6" t="s">
        <v>19</v>
      </c>
      <c r="I9" s="6" t="s">
        <v>31</v>
      </c>
      <c r="J9" s="6" t="s">
        <v>32</v>
      </c>
      <c r="K9" s="6" t="s">
        <v>33</v>
      </c>
      <c r="L9" s="35" t="s">
        <v>18</v>
      </c>
      <c r="N9" s="1"/>
    </row>
    <row r="10" spans="5:14" x14ac:dyDescent="0.25">
      <c r="E10" s="7" t="s">
        <v>49</v>
      </c>
      <c r="F10" s="8" t="s">
        <v>47</v>
      </c>
      <c r="G10" s="8">
        <v>1.8</v>
      </c>
      <c r="H10" s="16"/>
      <c r="I10" s="24"/>
      <c r="J10" s="24"/>
      <c r="K10" s="24"/>
      <c r="L10" s="36" t="str">
        <f t="shared" ref="L10:L16" si="0">IF(H10="SI",G10," ")</f>
        <v xml:space="preserve"> </v>
      </c>
      <c r="N10" s="4"/>
    </row>
    <row r="11" spans="5:14" x14ac:dyDescent="0.25">
      <c r="E11" s="9" t="s">
        <v>49</v>
      </c>
      <c r="F11" s="10" t="s">
        <v>50</v>
      </c>
      <c r="G11" s="10">
        <v>1.8</v>
      </c>
      <c r="H11" s="16"/>
      <c r="I11" s="24"/>
      <c r="J11" s="24"/>
      <c r="K11" s="24"/>
      <c r="L11" s="37" t="str">
        <f t="shared" si="0"/>
        <v xml:space="preserve"> </v>
      </c>
      <c r="N11" s="4"/>
    </row>
    <row r="12" spans="5:14" x14ac:dyDescent="0.25">
      <c r="E12" s="7" t="s">
        <v>49</v>
      </c>
      <c r="F12" s="8" t="s">
        <v>0</v>
      </c>
      <c r="G12" s="8">
        <v>1.8</v>
      </c>
      <c r="H12" s="16"/>
      <c r="I12" s="24"/>
      <c r="J12" s="24"/>
      <c r="K12" s="24"/>
      <c r="L12" s="36" t="str">
        <f t="shared" si="0"/>
        <v xml:space="preserve"> </v>
      </c>
      <c r="N12" s="4"/>
    </row>
    <row r="13" spans="5:14" x14ac:dyDescent="0.25">
      <c r="E13" s="9" t="s">
        <v>17</v>
      </c>
      <c r="F13" s="10" t="s">
        <v>1</v>
      </c>
      <c r="G13" s="10">
        <v>1.4</v>
      </c>
      <c r="H13" s="16"/>
      <c r="I13" s="24"/>
      <c r="J13" s="24"/>
      <c r="K13" s="24"/>
      <c r="L13" s="37" t="str">
        <f t="shared" si="0"/>
        <v xml:space="preserve"> </v>
      </c>
      <c r="N13" s="1"/>
    </row>
    <row r="14" spans="5:14" x14ac:dyDescent="0.25">
      <c r="E14" s="7" t="s">
        <v>17</v>
      </c>
      <c r="F14" s="8" t="s">
        <v>2</v>
      </c>
      <c r="G14" s="8">
        <v>2.5</v>
      </c>
      <c r="H14" s="16"/>
      <c r="I14" s="24"/>
      <c r="J14" s="24"/>
      <c r="K14" s="24"/>
      <c r="L14" s="36" t="str">
        <f t="shared" si="0"/>
        <v xml:space="preserve"> </v>
      </c>
      <c r="N14" s="4"/>
    </row>
    <row r="15" spans="5:14" x14ac:dyDescent="0.25">
      <c r="E15" s="9" t="s">
        <v>17</v>
      </c>
      <c r="F15" s="10" t="s">
        <v>3</v>
      </c>
      <c r="G15" s="10">
        <v>2.1</v>
      </c>
      <c r="H15" s="16"/>
      <c r="I15" s="24"/>
      <c r="J15" s="24"/>
      <c r="K15" s="24"/>
      <c r="L15" s="37" t="str">
        <f t="shared" si="0"/>
        <v xml:space="preserve"> </v>
      </c>
      <c r="N15" s="3"/>
    </row>
    <row r="16" spans="5:14" x14ac:dyDescent="0.25">
      <c r="E16" s="7" t="s">
        <v>20</v>
      </c>
      <c r="F16" s="8" t="s">
        <v>72</v>
      </c>
      <c r="G16" s="8">
        <v>1.8</v>
      </c>
      <c r="H16" s="16"/>
      <c r="I16" s="24"/>
      <c r="J16" s="24"/>
      <c r="K16" s="24"/>
      <c r="L16" s="36" t="str">
        <f t="shared" si="0"/>
        <v xml:space="preserve"> </v>
      </c>
      <c r="N16" s="3"/>
    </row>
    <row r="17" spans="5:14" x14ac:dyDescent="0.25">
      <c r="L17" s="38">
        <f>SUM(L10:L16)</f>
        <v>0</v>
      </c>
      <c r="N17" s="1"/>
    </row>
    <row r="18" spans="5:14" x14ac:dyDescent="0.25">
      <c r="N18" s="4"/>
    </row>
    <row r="19" spans="5:14" ht="26.25" customHeight="1" x14ac:dyDescent="0.25">
      <c r="E19" s="2" t="s">
        <v>16</v>
      </c>
      <c r="F19" s="5" t="s">
        <v>30</v>
      </c>
      <c r="G19" s="6" t="s">
        <v>12</v>
      </c>
      <c r="H19" s="6" t="s">
        <v>19</v>
      </c>
      <c r="I19" s="6" t="s">
        <v>31</v>
      </c>
      <c r="J19" s="6" t="s">
        <v>32</v>
      </c>
      <c r="K19" s="6" t="s">
        <v>33</v>
      </c>
      <c r="L19" s="35" t="s">
        <v>18</v>
      </c>
      <c r="N19" s="3"/>
    </row>
    <row r="20" spans="5:14" ht="27.75" customHeight="1" x14ac:dyDescent="0.25">
      <c r="E20" s="7" t="s">
        <v>20</v>
      </c>
      <c r="F20" s="33" t="s">
        <v>51</v>
      </c>
      <c r="G20" s="28">
        <v>2</v>
      </c>
      <c r="H20" s="27"/>
      <c r="I20" s="24"/>
      <c r="J20" s="24"/>
      <c r="K20" s="24"/>
      <c r="L20" s="39" t="str">
        <f t="shared" ref="L20:L26" si="1">IF(H20="SI",G20," ")</f>
        <v xml:space="preserve"> </v>
      </c>
      <c r="N20" s="3"/>
    </row>
    <row r="21" spans="5:14" x14ac:dyDescent="0.25">
      <c r="E21" s="9" t="s">
        <v>20</v>
      </c>
      <c r="F21" s="10" t="s">
        <v>4</v>
      </c>
      <c r="G21" s="29">
        <v>1.2</v>
      </c>
      <c r="H21" s="27"/>
      <c r="I21" s="24"/>
      <c r="J21" s="24"/>
      <c r="K21" s="24"/>
      <c r="L21" s="40" t="str">
        <f t="shared" si="1"/>
        <v xml:space="preserve"> </v>
      </c>
    </row>
    <row r="22" spans="5:14" x14ac:dyDescent="0.25">
      <c r="E22" s="7" t="s">
        <v>45</v>
      </c>
      <c r="F22" s="8" t="s">
        <v>46</v>
      </c>
      <c r="G22" s="28">
        <v>3</v>
      </c>
      <c r="H22" s="27"/>
      <c r="I22" s="24"/>
      <c r="J22" s="24"/>
      <c r="K22" s="24"/>
      <c r="L22" s="39" t="str">
        <f t="shared" si="1"/>
        <v xml:space="preserve"> </v>
      </c>
    </row>
    <row r="23" spans="5:14" x14ac:dyDescent="0.25">
      <c r="E23" s="9" t="s">
        <v>45</v>
      </c>
      <c r="F23" s="10" t="s">
        <v>47</v>
      </c>
      <c r="G23" s="29">
        <v>1</v>
      </c>
      <c r="H23" s="27"/>
      <c r="I23" s="24"/>
      <c r="J23" s="24"/>
      <c r="K23" s="24"/>
      <c r="L23" s="40" t="str">
        <f t="shared" si="1"/>
        <v xml:space="preserve"> </v>
      </c>
    </row>
    <row r="24" spans="5:14" x14ac:dyDescent="0.25">
      <c r="E24" s="7" t="s">
        <v>17</v>
      </c>
      <c r="F24" s="8" t="s">
        <v>1</v>
      </c>
      <c r="G24" s="28">
        <v>1.9</v>
      </c>
      <c r="H24" s="27"/>
      <c r="I24" s="24"/>
      <c r="J24" s="24"/>
      <c r="K24" s="24"/>
      <c r="L24" s="39" t="str">
        <f t="shared" si="1"/>
        <v xml:space="preserve"> </v>
      </c>
    </row>
    <row r="25" spans="5:14" x14ac:dyDescent="0.25">
      <c r="E25" s="9" t="s">
        <v>17</v>
      </c>
      <c r="F25" s="10" t="s">
        <v>2</v>
      </c>
      <c r="G25" s="29">
        <v>3.5</v>
      </c>
      <c r="H25" s="26"/>
      <c r="I25" s="24"/>
      <c r="J25" s="24"/>
      <c r="K25" s="24"/>
      <c r="L25" s="39" t="str">
        <f t="shared" si="1"/>
        <v xml:space="preserve"> </v>
      </c>
    </row>
    <row r="26" spans="5:14" x14ac:dyDescent="0.25">
      <c r="E26" s="7" t="s">
        <v>17</v>
      </c>
      <c r="F26" s="8" t="s">
        <v>3</v>
      </c>
      <c r="G26" s="28">
        <v>2.5</v>
      </c>
      <c r="H26" s="26"/>
      <c r="I26" s="24"/>
      <c r="J26" s="24"/>
      <c r="K26" s="24"/>
      <c r="L26" s="39" t="str">
        <f t="shared" si="1"/>
        <v xml:space="preserve"> </v>
      </c>
    </row>
    <row r="27" spans="5:14" x14ac:dyDescent="0.25">
      <c r="L27" s="41">
        <f>SUM(L20:L26)</f>
        <v>0</v>
      </c>
    </row>
    <row r="29" spans="5:14" ht="24.75" customHeight="1" x14ac:dyDescent="0.25">
      <c r="E29" s="2" t="s">
        <v>16</v>
      </c>
      <c r="F29" s="5" t="s">
        <v>29</v>
      </c>
      <c r="G29" s="6" t="s">
        <v>12</v>
      </c>
      <c r="H29" s="15" t="s">
        <v>19</v>
      </c>
      <c r="I29" s="6" t="s">
        <v>31</v>
      </c>
      <c r="J29" s="6" t="s">
        <v>32</v>
      </c>
      <c r="K29" s="6" t="s">
        <v>33</v>
      </c>
      <c r="L29" s="35" t="s">
        <v>18</v>
      </c>
    </row>
    <row r="30" spans="5:14" x14ac:dyDescent="0.25">
      <c r="E30" s="11" t="s">
        <v>17</v>
      </c>
      <c r="F30" s="12" t="s">
        <v>21</v>
      </c>
      <c r="G30" s="12">
        <v>0.7</v>
      </c>
      <c r="H30" s="17"/>
      <c r="I30" s="24"/>
      <c r="J30" s="24"/>
      <c r="K30" s="24"/>
      <c r="L30" s="42" t="str">
        <f t="shared" ref="L30:L36" si="2">IF(H30="SI",G30," ")</f>
        <v xml:space="preserve"> </v>
      </c>
    </row>
    <row r="31" spans="5:14" x14ac:dyDescent="0.25">
      <c r="E31" s="13" t="s">
        <v>45</v>
      </c>
      <c r="F31" s="14" t="s">
        <v>46</v>
      </c>
      <c r="G31" s="14">
        <v>0.9</v>
      </c>
      <c r="H31" s="17"/>
      <c r="I31" s="24"/>
      <c r="J31" s="24"/>
      <c r="K31" s="24"/>
      <c r="L31" s="43" t="str">
        <f t="shared" si="2"/>
        <v xml:space="preserve"> </v>
      </c>
    </row>
    <row r="32" spans="5:14" x14ac:dyDescent="0.25">
      <c r="E32" s="11" t="s">
        <v>20</v>
      </c>
      <c r="F32" s="12" t="s">
        <v>4</v>
      </c>
      <c r="G32" s="12">
        <v>0.9</v>
      </c>
      <c r="H32" s="18"/>
      <c r="I32" s="24"/>
      <c r="J32" s="24"/>
      <c r="K32" s="24"/>
      <c r="L32" s="42" t="str">
        <f t="shared" si="2"/>
        <v xml:space="preserve"> </v>
      </c>
    </row>
    <row r="33" spans="5:12" x14ac:dyDescent="0.25">
      <c r="E33" s="13" t="s">
        <v>20</v>
      </c>
      <c r="F33" s="14" t="s">
        <v>44</v>
      </c>
      <c r="G33" s="14">
        <v>0.9</v>
      </c>
      <c r="H33" s="17"/>
      <c r="I33" s="24"/>
      <c r="J33" s="24"/>
      <c r="K33" s="24"/>
      <c r="L33" s="43" t="str">
        <f t="shared" si="2"/>
        <v xml:space="preserve"> </v>
      </c>
    </row>
    <row r="34" spans="5:12" x14ac:dyDescent="0.25">
      <c r="E34" s="11" t="s">
        <v>20</v>
      </c>
      <c r="F34" s="12" t="s">
        <v>14</v>
      </c>
      <c r="G34" s="12">
        <v>0.9</v>
      </c>
      <c r="H34" s="17"/>
      <c r="I34" s="24"/>
      <c r="J34" s="24"/>
      <c r="K34" s="24"/>
      <c r="L34" s="42" t="str">
        <f t="shared" si="2"/>
        <v xml:space="preserve"> </v>
      </c>
    </row>
    <row r="35" spans="5:12" x14ac:dyDescent="0.25">
      <c r="E35" s="13" t="s">
        <v>20</v>
      </c>
      <c r="F35" s="14" t="s">
        <v>71</v>
      </c>
      <c r="G35" s="14">
        <v>0.9</v>
      </c>
      <c r="H35" s="17"/>
      <c r="I35" s="24"/>
      <c r="J35" s="24"/>
      <c r="K35" s="24"/>
      <c r="L35" s="43" t="str">
        <f t="shared" si="2"/>
        <v xml:space="preserve"> </v>
      </c>
    </row>
    <row r="36" spans="5:12" x14ac:dyDescent="0.25">
      <c r="E36" s="11" t="s">
        <v>20</v>
      </c>
      <c r="F36" s="12" t="s">
        <v>5</v>
      </c>
      <c r="G36" s="12">
        <v>0.9</v>
      </c>
      <c r="H36" s="17"/>
      <c r="I36" s="24"/>
      <c r="J36" s="24"/>
      <c r="K36" s="24"/>
      <c r="L36" s="42" t="str">
        <f t="shared" si="2"/>
        <v xml:space="preserve"> </v>
      </c>
    </row>
    <row r="37" spans="5:12" x14ac:dyDescent="0.25">
      <c r="L37" s="44">
        <f>SUM(L30:L36)</f>
        <v>0</v>
      </c>
    </row>
  </sheetData>
  <sheetProtection algorithmName="SHA-512" hashValue="R4Uhm65OGTMPcCOzw+rvJyYHMRijgsRMBE9I3MLp3JZack1gCao2x0sdC/VwLwkyaPt6vfPhRG5UPOtzm2WSVw==" saltValue="uwhLVwVB53W7uTMOe0yjrg==" spinCount="100000" sheet="1" selectLockedCells="1"/>
  <protectedRanges>
    <protectedRange algorithmName="SHA-512" hashValue="39mgxM9zg5pSX5uzprjtZchE0aJXLdu9y5OXTdHHVegpVvbw7frgNnmBy+4T0qPDCF1pGfChPP+pvAiOjW1iiA==" saltValue="5S47+e5djYO+wcwvCC9FKw==" spinCount="100000" sqref="H12:K13" name="Aliments_8"/>
    <protectedRange algorithmName="SHA-512" hashValue="39mgxM9zg5pSX5uzprjtZchE0aJXLdu9y5OXTdHHVegpVvbw7frgNnmBy+4T0qPDCF1pGfChPP+pvAiOjW1iiA==" saltValue="5S47+e5djYO+wcwvCC9FKw==" spinCount="100000" sqref="H14:K14" name="Aliments_9"/>
    <protectedRange algorithmName="SHA-512" hashValue="39mgxM9zg5pSX5uzprjtZchE0aJXLdu9y5OXTdHHVegpVvbw7frgNnmBy+4T0qPDCF1pGfChPP+pvAiOjW1iiA==" saltValue="5S47+e5djYO+wcwvCC9FKw==" spinCount="100000" sqref="H15:K16" name="Aliments_10"/>
    <protectedRange algorithmName="SHA-512" hashValue="39mgxM9zg5pSX5uzprjtZchE0aJXLdu9y5OXTdHHVegpVvbw7frgNnmBy+4T0qPDCF1pGfChPP+pvAiOjW1iiA==" saltValue="5S47+e5djYO+wcwvCC9FKw==" spinCount="100000" sqref="H20:K22 I30:K36" name="Aliments_15"/>
    <protectedRange algorithmName="SHA-512" hashValue="39mgxM9zg5pSX5uzprjtZchE0aJXLdu9y5OXTdHHVegpVvbw7frgNnmBy+4T0qPDCF1pGfChPP+pvAiOjW1iiA==" saltValue="5S47+e5djYO+wcwvCC9FKw==" spinCount="100000" sqref="H23:K26" name="Aliments_16"/>
    <protectedRange algorithmName="SHA-512" hashValue="39mgxM9zg5pSX5uzprjtZchE0aJXLdu9y5OXTdHHVegpVvbw7frgNnmBy+4T0qPDCF1pGfChPP+pvAiOjW1iiA==" saltValue="5S47+e5djYO+wcwvCC9FKw==" spinCount="100000" sqref="H30:H31" name="Aliments_22"/>
    <protectedRange algorithmName="SHA-512" hashValue="39mgxM9zg5pSX5uzprjtZchE0aJXLdu9y5OXTdHHVegpVvbw7frgNnmBy+4T0qPDCF1pGfChPP+pvAiOjW1iiA==" saltValue="5S47+e5djYO+wcwvCC9FKw==" spinCount="100000" sqref="H32" name="Aliments_23"/>
    <protectedRange algorithmName="SHA-512" hashValue="39mgxM9zg5pSX5uzprjtZchE0aJXLdu9y5OXTdHHVegpVvbw7frgNnmBy+4T0qPDCF1pGfChPP+pvAiOjW1iiA==" saltValue="5S47+e5djYO+wcwvCC9FKw==" spinCount="100000" sqref="H33" name="Aliments_24"/>
    <protectedRange algorithmName="SHA-512" hashValue="39mgxM9zg5pSX5uzprjtZchE0aJXLdu9y5OXTdHHVegpVvbw7frgNnmBy+4T0qPDCF1pGfChPP+pvAiOjW1iiA==" saltValue="5S47+e5djYO+wcwvCC9FKw==" spinCount="100000" sqref="H34:H36" name="Aliments_25"/>
  </protectedRanges>
  <dataValidations count="1">
    <dataValidation type="list" allowBlank="1" showInputMessage="1" showErrorMessage="1" sqref="H20:H26 H10:H16 H30:H36" xr:uid="{FEE74C05-C0A5-4B59-B832-9FD3B0CC5C5B}">
      <formula1>"SI,NO"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18BD6-0D31-4F2A-ADCB-AFE7E40C8BE3}">
  <dimension ref="B1:F1000"/>
  <sheetViews>
    <sheetView showGridLines="0" zoomScaleNormal="100" workbookViewId="0">
      <selection activeCell="E13" sqref="E13"/>
    </sheetView>
  </sheetViews>
  <sheetFormatPr defaultColWidth="12.54296875" defaultRowHeight="15" customHeight="1" x14ac:dyDescent="0.25"/>
  <cols>
    <col min="1" max="1" width="8.54296875" customWidth="1"/>
    <col min="2" max="2" width="64.7265625" customWidth="1"/>
    <col min="3" max="3" width="37.26953125" customWidth="1"/>
    <col min="4" max="4" width="11.1796875" hidden="1" customWidth="1"/>
    <col min="5" max="5" width="14.453125" customWidth="1"/>
    <col min="6" max="6" width="15.81640625" hidden="1" customWidth="1"/>
    <col min="7" max="26" width="8.54296875" customWidth="1"/>
  </cols>
  <sheetData>
    <row r="1" spans="2:6" ht="12.75" customHeight="1" x14ac:dyDescent="0.25"/>
    <row r="2" spans="2:6" ht="12.75" customHeight="1" x14ac:dyDescent="0.25"/>
    <row r="3" spans="2:6" ht="12.75" customHeight="1" x14ac:dyDescent="0.25"/>
    <row r="4" spans="2:6" ht="12.75" customHeight="1" thickBot="1" x14ac:dyDescent="0.3"/>
    <row r="5" spans="2:6" ht="45" customHeight="1" thickBot="1" x14ac:dyDescent="0.3">
      <c r="B5" s="77" t="s">
        <v>52</v>
      </c>
      <c r="C5" s="78"/>
      <c r="D5" s="45" t="s">
        <v>12</v>
      </c>
      <c r="E5" s="46" t="s">
        <v>6</v>
      </c>
      <c r="F5" s="46" t="s">
        <v>22</v>
      </c>
    </row>
    <row r="6" spans="2:6" ht="36" customHeight="1" thickBot="1" x14ac:dyDescent="0.3">
      <c r="B6" s="47" t="s">
        <v>7</v>
      </c>
      <c r="C6" s="48" t="s">
        <v>26</v>
      </c>
      <c r="D6" s="59">
        <v>0.5</v>
      </c>
      <c r="E6" s="80"/>
      <c r="F6" s="49" t="str">
        <f t="shared" ref="F6:F9" si="0">IF(E6="SI",D6," ")</f>
        <v xml:space="preserve"> </v>
      </c>
    </row>
    <row r="7" spans="2:6" ht="48" customHeight="1" thickBot="1" x14ac:dyDescent="0.3">
      <c r="B7" s="50" t="s">
        <v>8</v>
      </c>
      <c r="C7" s="51" t="s">
        <v>27</v>
      </c>
      <c r="D7" s="60">
        <v>0.5</v>
      </c>
      <c r="E7" s="81"/>
      <c r="F7" s="52" t="str">
        <f t="shared" si="0"/>
        <v xml:space="preserve"> </v>
      </c>
    </row>
    <row r="8" spans="2:6" ht="31.5" customHeight="1" thickBot="1" x14ac:dyDescent="0.3">
      <c r="B8" s="50" t="s">
        <v>53</v>
      </c>
      <c r="C8" s="50" t="s">
        <v>54</v>
      </c>
      <c r="D8" s="61">
        <v>1.5</v>
      </c>
      <c r="E8" s="82"/>
      <c r="F8" s="53" t="str">
        <f t="shared" si="0"/>
        <v xml:space="preserve"> </v>
      </c>
    </row>
    <row r="9" spans="2:6" ht="41.25" customHeight="1" thickBot="1" x14ac:dyDescent="0.3">
      <c r="B9" s="50" t="s">
        <v>55</v>
      </c>
      <c r="C9" s="50" t="s">
        <v>28</v>
      </c>
      <c r="D9" s="62">
        <v>0.5</v>
      </c>
      <c r="E9" s="83"/>
      <c r="F9" s="53" t="str">
        <f t="shared" si="0"/>
        <v xml:space="preserve"> </v>
      </c>
    </row>
    <row r="10" spans="2:6" ht="28.5" customHeight="1" thickBot="1" x14ac:dyDescent="0.3">
      <c r="B10" s="54"/>
      <c r="C10" s="54"/>
      <c r="D10" s="54"/>
      <c r="E10" s="55"/>
      <c r="F10" s="55">
        <f>SUM(F6:F9)</f>
        <v>0</v>
      </c>
    </row>
    <row r="11" spans="2:6" ht="45" customHeight="1" thickBot="1" x14ac:dyDescent="0.3">
      <c r="B11" s="77" t="s">
        <v>24</v>
      </c>
      <c r="C11" s="78"/>
      <c r="D11" s="45" t="s">
        <v>12</v>
      </c>
      <c r="E11" s="46" t="s">
        <v>6</v>
      </c>
      <c r="F11" s="46" t="s">
        <v>23</v>
      </c>
    </row>
    <row r="12" spans="2:6" ht="35.25" customHeight="1" thickBot="1" x14ac:dyDescent="0.3">
      <c r="B12" s="79" t="s">
        <v>56</v>
      </c>
      <c r="C12" s="56" t="s">
        <v>57</v>
      </c>
      <c r="D12" s="63">
        <v>0.2</v>
      </c>
      <c r="E12" s="82"/>
      <c r="F12" s="53" t="str">
        <f t="shared" ref="F12:F15" si="1">IF(E12="SI",D12," ")</f>
        <v xml:space="preserve"> </v>
      </c>
    </row>
    <row r="13" spans="2:6" ht="22.5" customHeight="1" thickBot="1" x14ac:dyDescent="0.3">
      <c r="B13" s="76"/>
      <c r="C13" s="56" t="s">
        <v>58</v>
      </c>
      <c r="D13" s="63">
        <v>0.2</v>
      </c>
      <c r="E13" s="82"/>
      <c r="F13" s="53" t="str">
        <f t="shared" si="1"/>
        <v xml:space="preserve"> </v>
      </c>
    </row>
    <row r="14" spans="2:6" ht="31.5" customHeight="1" thickBot="1" x14ac:dyDescent="0.3">
      <c r="B14" s="75"/>
      <c r="C14" s="56" t="s">
        <v>59</v>
      </c>
      <c r="D14" s="63">
        <v>0.2</v>
      </c>
      <c r="E14" s="82"/>
      <c r="F14" s="53" t="str">
        <f t="shared" si="1"/>
        <v xml:space="preserve"> </v>
      </c>
    </row>
    <row r="15" spans="2:6" ht="27" customHeight="1" thickBot="1" x14ac:dyDescent="0.3">
      <c r="B15" s="50" t="s">
        <v>60</v>
      </c>
      <c r="C15" s="50" t="s">
        <v>74</v>
      </c>
      <c r="D15" s="63">
        <v>9</v>
      </c>
      <c r="E15" s="82"/>
      <c r="F15" s="53" t="str">
        <f t="shared" si="1"/>
        <v xml:space="preserve"> </v>
      </c>
    </row>
    <row r="16" spans="2:6" ht="27" customHeight="1" thickBot="1" x14ac:dyDescent="0.3">
      <c r="B16" s="57"/>
      <c r="C16" s="57"/>
      <c r="D16" s="57"/>
      <c r="E16" s="55"/>
      <c r="F16" s="55">
        <f>SUM(F12:F15)</f>
        <v>0</v>
      </c>
    </row>
    <row r="17" spans="2:6" ht="58.5" customHeight="1" thickBot="1" x14ac:dyDescent="0.3">
      <c r="B17" s="77" t="s">
        <v>61</v>
      </c>
      <c r="C17" s="78"/>
      <c r="D17" s="45" t="s">
        <v>12</v>
      </c>
      <c r="E17" s="46" t="s">
        <v>6</v>
      </c>
      <c r="F17" s="46" t="s">
        <v>25</v>
      </c>
    </row>
    <row r="18" spans="2:6" ht="33.75" customHeight="1" thickBot="1" x14ac:dyDescent="0.3">
      <c r="B18" s="74" t="s">
        <v>9</v>
      </c>
      <c r="C18" s="56" t="s">
        <v>62</v>
      </c>
      <c r="D18" s="63">
        <v>1</v>
      </c>
      <c r="E18" s="82"/>
      <c r="F18" s="53" t="str">
        <f t="shared" ref="F18:F25" si="2">IF(E18="SI",D18," ")</f>
        <v xml:space="preserve"> </v>
      </c>
    </row>
    <row r="19" spans="2:6" ht="39.75" customHeight="1" thickBot="1" x14ac:dyDescent="0.3">
      <c r="B19" s="75"/>
      <c r="C19" s="56" t="s">
        <v>63</v>
      </c>
      <c r="D19" s="63">
        <v>1</v>
      </c>
      <c r="E19" s="82"/>
      <c r="F19" s="53" t="str">
        <f t="shared" si="2"/>
        <v xml:space="preserve"> </v>
      </c>
    </row>
    <row r="20" spans="2:6" ht="27" customHeight="1" thickBot="1" x14ac:dyDescent="0.3">
      <c r="B20" s="74" t="s">
        <v>10</v>
      </c>
      <c r="C20" s="56" t="s">
        <v>64</v>
      </c>
      <c r="D20" s="63">
        <v>0.5</v>
      </c>
      <c r="E20" s="82"/>
      <c r="F20" s="53" t="str">
        <f t="shared" si="2"/>
        <v xml:space="preserve"> </v>
      </c>
    </row>
    <row r="21" spans="2:6" ht="28.5" customHeight="1" thickBot="1" x14ac:dyDescent="0.3">
      <c r="B21" s="75"/>
      <c r="C21" s="56" t="s">
        <v>65</v>
      </c>
      <c r="D21" s="63">
        <v>0.5</v>
      </c>
      <c r="E21" s="82"/>
      <c r="F21" s="53" t="str">
        <f t="shared" si="2"/>
        <v xml:space="preserve"> </v>
      </c>
    </row>
    <row r="22" spans="2:6" ht="30.75" customHeight="1" thickBot="1" x14ac:dyDescent="0.3">
      <c r="B22" s="74" t="s">
        <v>11</v>
      </c>
      <c r="C22" s="56" t="s">
        <v>66</v>
      </c>
      <c r="D22" s="63">
        <v>0.5</v>
      </c>
      <c r="E22" s="82"/>
      <c r="F22" s="53" t="str">
        <f t="shared" si="2"/>
        <v xml:space="preserve"> </v>
      </c>
    </row>
    <row r="23" spans="2:6" ht="30.75" customHeight="1" thickBot="1" x14ac:dyDescent="0.3">
      <c r="B23" s="76"/>
      <c r="C23" s="56" t="s">
        <v>67</v>
      </c>
      <c r="D23" s="63">
        <v>0.5</v>
      </c>
      <c r="E23" s="82"/>
      <c r="F23" s="53" t="str">
        <f t="shared" si="2"/>
        <v xml:space="preserve"> </v>
      </c>
    </row>
    <row r="24" spans="2:6" ht="28.5" customHeight="1" thickBot="1" x14ac:dyDescent="0.3">
      <c r="B24" s="75"/>
      <c r="C24" s="56" t="s">
        <v>68</v>
      </c>
      <c r="D24" s="63">
        <v>1</v>
      </c>
      <c r="E24" s="82"/>
      <c r="F24" s="53" t="str">
        <f t="shared" si="2"/>
        <v xml:space="preserve"> </v>
      </c>
    </row>
    <row r="25" spans="2:6" ht="43.5" customHeight="1" thickBot="1" x14ac:dyDescent="0.3">
      <c r="B25" s="50" t="s">
        <v>69</v>
      </c>
      <c r="C25" s="50" t="s">
        <v>70</v>
      </c>
      <c r="D25" s="61">
        <v>1</v>
      </c>
      <c r="E25" s="82"/>
      <c r="F25" s="53" t="str">
        <f t="shared" si="2"/>
        <v xml:space="preserve"> </v>
      </c>
    </row>
    <row r="26" spans="2:6" ht="12.75" customHeight="1" x14ac:dyDescent="0.25">
      <c r="E26" s="58"/>
      <c r="F26" s="58">
        <f>SUM(F18:F25)</f>
        <v>0</v>
      </c>
    </row>
    <row r="27" spans="2:6" ht="12.75" customHeight="1" x14ac:dyDescent="0.25"/>
    <row r="28" spans="2:6" ht="12.75" customHeight="1" x14ac:dyDescent="0.25"/>
    <row r="29" spans="2:6" ht="12.75" customHeight="1" x14ac:dyDescent="0.25"/>
    <row r="30" spans="2:6" ht="12.75" customHeight="1" x14ac:dyDescent="0.25"/>
    <row r="31" spans="2:6" ht="12.75" customHeight="1" x14ac:dyDescent="0.25"/>
    <row r="32" spans="2:6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sheetProtection algorithmName="SHA-512" hashValue="bhcPXINo02m1HfX2Cs2oV/jbBiDz8fTWfvJKINe3EHvcC5gNKJ84L//LNYX/zd2gr1jSP/Rklbjvi8owjcfaDQ==" saltValue="U0SD54DEt2SI43FrHMGFEg==" spinCount="100000" sheet="1" selectLockedCells="1"/>
  <mergeCells count="7">
    <mergeCell ref="B20:B21"/>
    <mergeCell ref="B22:B24"/>
    <mergeCell ref="B5:C5"/>
    <mergeCell ref="B11:C11"/>
    <mergeCell ref="B12:B14"/>
    <mergeCell ref="B17:C17"/>
    <mergeCell ref="B18:B19"/>
  </mergeCells>
  <dataValidations count="1">
    <dataValidation type="list" allowBlank="1" showErrorMessage="1" sqref="E6:E9 E12:E15 E18:E25" xr:uid="{FB283A3B-132D-4AFB-98F3-8CBB99C6487D}">
      <formula1>"SI,NO"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4B0FE-2818-4D33-BC4F-56BBC8377229}">
  <dimension ref="E6:L14"/>
  <sheetViews>
    <sheetView workbookViewId="0">
      <selection activeCell="F13" sqref="F13"/>
    </sheetView>
  </sheetViews>
  <sheetFormatPr defaultRowHeight="12.5" x14ac:dyDescent="0.25"/>
  <cols>
    <col min="5" max="5" width="23.453125" customWidth="1"/>
    <col min="6" max="6" width="24.1796875" customWidth="1"/>
    <col min="7" max="7" width="12.26953125" customWidth="1"/>
    <col min="8" max="8" width="23.1796875" customWidth="1"/>
    <col min="9" max="9" width="21.1796875" customWidth="1"/>
    <col min="10" max="10" width="19.7265625" customWidth="1"/>
    <col min="11" max="11" width="15.54296875" customWidth="1"/>
  </cols>
  <sheetData>
    <row r="6" spans="5:12" ht="13" thickBot="1" x14ac:dyDescent="0.3"/>
    <row r="7" spans="5:12" ht="25" thickTop="1" thickBot="1" x14ac:dyDescent="0.3">
      <c r="F7" s="22" t="s">
        <v>34</v>
      </c>
      <c r="G7" s="22" t="s">
        <v>35</v>
      </c>
      <c r="H7" s="21" t="s">
        <v>36</v>
      </c>
      <c r="I7" s="21" t="s">
        <v>37</v>
      </c>
      <c r="J7" s="21" t="s">
        <v>38</v>
      </c>
      <c r="K7" s="21" t="s">
        <v>39</v>
      </c>
      <c r="L7" s="25" t="s">
        <v>42</v>
      </c>
    </row>
    <row r="8" spans="5:12" ht="13" thickTop="1" x14ac:dyDescent="0.25">
      <c r="E8">
        <f>ALIMENTS!E5</f>
        <v>0</v>
      </c>
      <c r="F8">
        <f>ALIMENTS!L17</f>
        <v>0</v>
      </c>
      <c r="G8">
        <f>ALIMENTS!L27</f>
        <v>0</v>
      </c>
      <c r="H8">
        <f>ALIMENTS!L37</f>
        <v>0</v>
      </c>
      <c r="I8">
        <f>PLANS!F10</f>
        <v>0</v>
      </c>
      <c r="J8">
        <f>PLANS!F16</f>
        <v>0</v>
      </c>
      <c r="K8">
        <f>PLANS!F26</f>
        <v>0</v>
      </c>
      <c r="L8">
        <f>SUM(F8:K8)</f>
        <v>0</v>
      </c>
    </row>
    <row r="13" spans="5:12" x14ac:dyDescent="0.25">
      <c r="E13" t="s">
        <v>15</v>
      </c>
      <c r="F13">
        <f>COUNTIF(ALIMENTS!H10:H36,"SI")+COUNTIF(PLANS!E6:E25,"SI")</f>
        <v>0</v>
      </c>
    </row>
    <row r="14" spans="5:12" ht="13" x14ac:dyDescent="0.3">
      <c r="E14" s="30" t="s">
        <v>48</v>
      </c>
      <c r="F14" s="30">
        <f>F13</f>
        <v>0</v>
      </c>
    </row>
  </sheetData>
  <sheetProtection algorithmName="SHA-512" hashValue="ITyZs0AJuGF4I+Gbj7Atwx7KqCNOFZBmw/kQ6vIfSy2f+3FoZLHM7u9gBRK+FgVW7e7VDSOEX+Wps+qmLC9KgA==" saltValue="XL01cUhb3WfPwGbzssR+B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4</vt:i4>
      </vt:variant>
      <vt:variant>
        <vt:lpstr>Intervals amb nom</vt:lpstr>
      </vt:variant>
      <vt:variant>
        <vt:i4>1</vt:i4>
      </vt:variant>
    </vt:vector>
  </HeadingPairs>
  <TitlesOfParts>
    <vt:vector size="5" baseType="lpstr">
      <vt:lpstr>Instruccions-CODI</vt:lpstr>
      <vt:lpstr>ALIMENTS</vt:lpstr>
      <vt:lpstr>PLANS</vt:lpstr>
      <vt:lpstr>Res</vt:lpstr>
      <vt:lpstr>'Instruccions-CODI'!Àrea_d'impressió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Beltran Fernandez, Pilar</dc:creator>
  <cp:lastModifiedBy>Beltran Fernandez, Pilar</cp:lastModifiedBy>
  <cp:lastPrinted>2025-10-12T15:09:27Z</cp:lastPrinted>
  <dcterms:created xsi:type="dcterms:W3CDTF">2025-10-09T16:57:42Z</dcterms:created>
  <dcterms:modified xsi:type="dcterms:W3CDTF">2026-02-02T07:13:57Z</dcterms:modified>
</cp:coreProperties>
</file>