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Oferta de preus Digital"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2" i="1" l="1"/>
  <c r="U13" i="1"/>
  <c r="U14" i="1"/>
  <c r="U15" i="1"/>
  <c r="U16" i="1"/>
  <c r="U17" i="1"/>
  <c r="U18" i="1"/>
  <c r="U19" i="1"/>
  <c r="U11" i="1"/>
  <c r="U20" i="1" l="1"/>
  <c r="R19" i="1" l="1"/>
  <c r="R18" i="1"/>
  <c r="R17" i="1"/>
  <c r="R16" i="1"/>
  <c r="R15" i="1"/>
  <c r="R14" i="1"/>
  <c r="R13" i="1"/>
  <c r="R12" i="1"/>
  <c r="R11" i="1"/>
  <c r="R20" i="1" l="1"/>
</calcChain>
</file>

<file path=xl/sharedStrings.xml><?xml version="1.0" encoding="utf-8"?>
<sst xmlns="http://schemas.openxmlformats.org/spreadsheetml/2006/main" count="118" uniqueCount="82">
  <si>
    <t>Tipus impressió</t>
  </si>
  <si>
    <t>Mides</t>
  </si>
  <si>
    <t>Tintes</t>
  </si>
  <si>
    <t>Postimpressió</t>
  </si>
  <si>
    <t>Periodicitat</t>
  </si>
  <si>
    <t xml:space="preserve">Nº de comandes </t>
  </si>
  <si>
    <t xml:space="preserve">Models </t>
  </si>
  <si>
    <t>Quantitats</t>
  </si>
  <si>
    <r>
      <t xml:space="preserve">Preu unitari màxim 
(sense IVA) </t>
    </r>
    <r>
      <rPr>
        <b/>
        <vertAlign val="superscript"/>
        <sz val="10"/>
        <color theme="1"/>
        <rFont val="Arial"/>
        <family val="2"/>
      </rPr>
      <t>*5</t>
    </r>
  </si>
  <si>
    <t xml:space="preserve">Previsió anual d'unitats </t>
  </si>
  <si>
    <t>Import total 
(sense IVA)</t>
  </si>
  <si>
    <t>Termini d'entrega (dies hàbils)</t>
  </si>
  <si>
    <t>Anual</t>
  </si>
  <si>
    <t>Oficina de Comunicació</t>
  </si>
  <si>
    <t>Descripció</t>
  </si>
  <si>
    <t>Promoció Econòmica /Temps de Flors</t>
  </si>
  <si>
    <t>TERMINI D'ENTREGA</t>
  </si>
  <si>
    <t>Instal·lació</t>
  </si>
  <si>
    <t>Material/paper</t>
  </si>
  <si>
    <t>Gramatge/Gruix</t>
  </si>
  <si>
    <t>DESCRIPCIÓ PRODUCTES IMPRESSIÓ DIGITAL</t>
  </si>
  <si>
    <t>Banderoles</t>
  </si>
  <si>
    <t>Banderoles TdF</t>
  </si>
  <si>
    <t>Digital</t>
  </si>
  <si>
    <t>Frontlit</t>
  </si>
  <si>
    <t>500 g/m2</t>
  </si>
  <si>
    <t>900 x 1.200 mm</t>
  </si>
  <si>
    <t>A doble cara</t>
  </si>
  <si>
    <t>Instal·lació i retirada 
Emplaçament: Diferents carrera de la ciutat</t>
  </si>
  <si>
    <t>Vinil integral de part posterior d'autobusos</t>
  </si>
  <si>
    <t>Vinils autobusos TdF</t>
  </si>
  <si>
    <t>2.200 x 2.400 mm</t>
  </si>
  <si>
    <t>Xapa: Vinil autoadhesiu removible acrílic. 
Finestra: Film window de visió unidireccional per aplicacions estètiques sobre vidre amb un 45% de material perforat.</t>
  </si>
  <si>
    <t>Color una cara</t>
  </si>
  <si>
    <t>Instal·lació i retirada 
Emplaçament: 
A la cotxera de TMG</t>
  </si>
  <si>
    <t>OPIS</t>
  </si>
  <si>
    <t>OPIS TdF</t>
  </si>
  <si>
    <t>Paper estucat</t>
  </si>
  <si>
    <t>200 g/m2</t>
  </si>
  <si>
    <t>1.200 x 1.750 mm</t>
  </si>
  <si>
    <t>16-30</t>
  </si>
  <si>
    <t>Plafó cartró pluma</t>
  </si>
  <si>
    <t>Plafó roda de premsa TdF</t>
  </si>
  <si>
    <t>Paper Fotogràfic 
Suport: cartró ploma</t>
  </si>
  <si>
    <t>700 x 1.000 mm</t>
  </si>
  <si>
    <t>Paper: 160 g/m2
Suport: 10 mm</t>
  </si>
  <si>
    <t>Vinil de tall exterior</t>
  </si>
  <si>
    <t>Numeració espais TdF</t>
  </si>
  <si>
    <t>Vinil de tall negre</t>
  </si>
  <si>
    <t>Vinil satinat i perfilat</t>
  </si>
  <si>
    <t>200 x 300 mm</t>
  </si>
  <si>
    <t xml:space="preserve">Ø: 100 mm </t>
  </si>
  <si>
    <t>Vinil per impressió (tòtem)</t>
  </si>
  <si>
    <t>Plafons projectes TdF</t>
  </si>
  <si>
    <t>Vinil adhesiu interior</t>
  </si>
  <si>
    <t>Adhesius concurs aparadors</t>
  </si>
  <si>
    <t xml:space="preserve">Tòtems Sou Aquí </t>
  </si>
  <si>
    <t>Unitat</t>
  </si>
  <si>
    <t>Vinil fotografic transparent
Trasera vinil blanc</t>
  </si>
  <si>
    <t>95 micres</t>
  </si>
  <si>
    <t>190 x 250 mm</t>
  </si>
  <si>
    <t>Imatge reflexada</t>
  </si>
  <si>
    <t>Vinil + Plafó suport PVC</t>
  </si>
  <si>
    <t>Vinil satinat 
Suport: PVC</t>
  </si>
  <si>
    <t xml:space="preserve">Suport: PVC 3 mm </t>
  </si>
  <si>
    <t>300 x 400 mm</t>
  </si>
  <si>
    <t>Vinil polimèrics adhesiu per a impressió</t>
  </si>
  <si>
    <t>90 micres</t>
  </si>
  <si>
    <t xml:space="preserve">850 x 1.400 mm </t>
  </si>
  <si>
    <t>Instal·lació vinils a 17 tòtems de la ciutat
Caldrà indicar amb cinta adhesiva el punt on es troba a cada plànol segons ubicació. 
Inclou desinstal·lació de l'anterior</t>
  </si>
  <si>
    <t>Àrea/servei
Unitat organitzativa</t>
  </si>
  <si>
    <t>101 - 200</t>
  </si>
  <si>
    <r>
      <t>Les empreses licitadores han d'emplenar els diferents quadres grisos corresponents a la columna</t>
    </r>
    <r>
      <rPr>
        <b/>
        <sz val="11"/>
        <color theme="1"/>
        <rFont val="Calibri"/>
        <family val="2"/>
        <scheme val="minor"/>
      </rPr>
      <t xml:space="preserve"> preu unitari ofert sense IVA.</t>
    </r>
    <r>
      <rPr>
        <sz val="11"/>
        <color theme="1"/>
        <rFont val="Calibri"/>
        <family val="2"/>
        <scheme val="minor"/>
      </rPr>
      <t xml:space="preserve"> De l'aplicació de fórmules automàtiques resultarà el preu de l'oferta. Aquest preu serà el que també s'haurà de consignar en l'ANNEX II del PCAP corresponent a l'oferta econòmica i resta de criteris automàtics.</t>
    </r>
  </si>
  <si>
    <r>
      <t xml:space="preserve">Aquest formulari està protegit i conté fórmules. Complimenteu només la columna "Preu unitari ofertat sense IVA". </t>
    </r>
    <r>
      <rPr>
        <b/>
        <u/>
        <sz val="11"/>
        <color rgb="FFFF0000"/>
        <rFont val="Calibri"/>
        <family val="2"/>
        <scheme val="minor"/>
      </rPr>
      <t>Només són vàlids preus amb dos decimals</t>
    </r>
  </si>
  <si>
    <r>
      <t xml:space="preserve">ESTIMACIONS DELS CONSUMS DURANT LA DURADA TOTAL DEL CONTRACTE </t>
    </r>
    <r>
      <rPr>
        <b/>
        <vertAlign val="superscript"/>
        <sz val="11"/>
        <rFont val="Arial"/>
        <family val="2"/>
      </rPr>
      <t>*2</t>
    </r>
  </si>
  <si>
    <t>OFERTA</t>
  </si>
  <si>
    <t>Preu unitari ofert</t>
  </si>
  <si>
    <t>Preu total material</t>
  </si>
  <si>
    <t>TOTAL PREU DE SORTIDA</t>
  </si>
  <si>
    <t>Data, signatura i segell de l'empresari o del seu representant legal,</t>
  </si>
  <si>
    <t xml:space="preserve">ANNEX III.II Taula oferta de preus unitaris LOT 2 - Impressió en digital </t>
  </si>
  <si>
    <t>*Els preus unitaris inclouen totes les despeses directes, indirectes i altres despeses eventuals que l’empresa contractista hagi de realitzar. Aquests preus inclouen totes les despeses necessàries per al compliment de les prestacions tals com els beneficis, les assegurances, el transport, les taxes, els preus públics i tots els impostos que li pertoqui com a conseqüència de la contractació.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</si>
</sst>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0.0000\ &quot;€&quot;"/>
    <numFmt numFmtId="165" formatCode="_-* #,##0.00\ [$€-403]_-;\-* #,##0.00\ [$€-403]_-;_-* &quot;-&quot;??\ [$€-403]_-;_-@_-"/>
    <numFmt numFmtId="166" formatCode="_-* #,##0.00\ [$€-403]_-;\-* #,##0.00\ [$€-403]_-;_-* &quot;-&quot;????\ [$€-403]_-;_-@_-"/>
  </numFmts>
  <fonts count="17" x14ac:knownFonts="1">
    <font>
      <sz val="11"/>
      <color theme="1"/>
      <name val="Calibri"/>
      <family val="2"/>
      <scheme val="minor"/>
    </font>
    <font>
      <sz val="11"/>
      <color theme="1"/>
      <name val="Calibri"/>
      <family val="2"/>
      <scheme val="minor"/>
    </font>
    <font>
      <b/>
      <sz val="10"/>
      <color theme="1"/>
      <name val="Arial"/>
      <family val="2"/>
    </font>
    <font>
      <b/>
      <vertAlign val="superscript"/>
      <sz val="10"/>
      <color theme="1"/>
      <name val="Arial"/>
      <family val="2"/>
    </font>
    <font>
      <sz val="10"/>
      <color theme="1"/>
      <name val="Arial"/>
      <family val="2"/>
    </font>
    <font>
      <b/>
      <sz val="11"/>
      <color theme="1"/>
      <name val="Calibri"/>
      <family val="2"/>
      <scheme val="minor"/>
    </font>
    <font>
      <b/>
      <sz val="10"/>
      <name val="Arial"/>
      <family val="2"/>
    </font>
    <font>
      <b/>
      <sz val="14"/>
      <color theme="1"/>
      <name val="Arial"/>
      <family val="2"/>
    </font>
    <font>
      <b/>
      <sz val="15"/>
      <color theme="1"/>
      <name val="Calibri"/>
      <family val="2"/>
      <scheme val="minor"/>
    </font>
    <font>
      <sz val="10"/>
      <name val="Arial"/>
      <family val="2"/>
    </font>
    <font>
      <sz val="11"/>
      <name val="Calibri"/>
      <family val="2"/>
      <scheme val="minor"/>
    </font>
    <font>
      <b/>
      <sz val="11"/>
      <color theme="1"/>
      <name val="Arial"/>
      <family val="2"/>
    </font>
    <font>
      <b/>
      <sz val="18"/>
      <color theme="1"/>
      <name val="Arial"/>
      <family val="2"/>
    </font>
    <font>
      <b/>
      <u/>
      <sz val="11"/>
      <color rgb="FFFF0000"/>
      <name val="Calibri"/>
      <family val="2"/>
      <scheme val="minor"/>
    </font>
    <font>
      <b/>
      <sz val="20"/>
      <name val="Calibri"/>
      <family val="2"/>
      <scheme val="minor"/>
    </font>
    <font>
      <b/>
      <sz val="11"/>
      <name val="Arial"/>
      <family val="2"/>
    </font>
    <font>
      <b/>
      <vertAlign val="superscript"/>
      <sz val="11"/>
      <name val="Arial"/>
      <family val="2"/>
    </font>
  </fonts>
  <fills count="9">
    <fill>
      <patternFill patternType="none"/>
    </fill>
    <fill>
      <patternFill patternType="gray125"/>
    </fill>
    <fill>
      <patternFill patternType="solid">
        <fgColor theme="6" tint="0.79998168889431442"/>
        <bgColor indexed="64"/>
      </patternFill>
    </fill>
    <fill>
      <patternFill patternType="solid">
        <fgColor rgb="FFFEFFD5"/>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9"/>
        <bgColor indexed="64"/>
      </patternFill>
    </fill>
    <fill>
      <patternFill patternType="solid">
        <fgColor theme="0" tint="-0.249977111117893"/>
        <bgColor indexed="64"/>
      </patternFill>
    </fill>
  </fills>
  <borders count="3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medium">
        <color indexed="64"/>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medium">
        <color indexed="64"/>
      </left>
      <right/>
      <top/>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bottom/>
      <diagonal/>
    </border>
    <border>
      <left style="thin">
        <color auto="1"/>
      </left>
      <right style="medium">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84">
    <xf numFmtId="0" fontId="0" fillId="0" borderId="0" xfId="0"/>
    <xf numFmtId="0" fontId="10" fillId="0" borderId="9" xfId="0" applyFont="1" applyBorder="1" applyAlignment="1" applyProtection="1">
      <alignment vertical="center" wrapText="1"/>
      <protection locked="0"/>
    </xf>
    <xf numFmtId="0" fontId="10" fillId="0" borderId="0" xfId="0" applyFont="1" applyBorder="1" applyAlignment="1" applyProtection="1">
      <alignment vertical="center" wrapText="1"/>
      <protection locked="0"/>
    </xf>
    <xf numFmtId="0" fontId="10" fillId="0" borderId="22" xfId="0" applyFont="1" applyBorder="1" applyAlignment="1" applyProtection="1">
      <alignment vertical="center" wrapText="1"/>
      <protection locked="0"/>
    </xf>
    <xf numFmtId="0" fontId="0" fillId="0" borderId="9"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6" borderId="5"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wrapText="1"/>
    </xf>
    <xf numFmtId="0" fontId="0" fillId="6" borderId="7" xfId="0" applyFont="1" applyFill="1" applyBorder="1" applyAlignment="1" applyProtection="1">
      <alignment horizontal="center" vertical="center" wrapText="1"/>
    </xf>
    <xf numFmtId="0" fontId="0" fillId="6" borderId="9" xfId="0" applyFont="1" applyFill="1" applyBorder="1" applyAlignment="1" applyProtection="1">
      <alignment horizontal="center" vertical="center" wrapText="1"/>
    </xf>
    <xf numFmtId="0" fontId="0" fillId="6" borderId="0" xfId="0" applyFont="1" applyFill="1" applyBorder="1" applyAlignment="1" applyProtection="1">
      <alignment horizontal="center" vertical="center" wrapText="1"/>
    </xf>
    <xf numFmtId="0" fontId="0" fillId="6" borderId="22" xfId="0" applyFont="1" applyFill="1" applyBorder="1" applyAlignment="1" applyProtection="1">
      <alignment horizontal="center" vertical="center" wrapText="1"/>
    </xf>
    <xf numFmtId="0" fontId="0" fillId="6" borderId="12" xfId="0" applyFont="1" applyFill="1" applyBorder="1" applyAlignment="1" applyProtection="1">
      <alignment horizontal="center" vertical="center" wrapText="1"/>
    </xf>
    <xf numFmtId="0" fontId="0" fillId="6" borderId="13" xfId="0" applyFont="1" applyFill="1" applyBorder="1" applyAlignment="1" applyProtection="1">
      <alignment horizontal="center" vertical="center" wrapText="1"/>
    </xf>
    <xf numFmtId="0" fontId="0" fillId="6" borderId="14" xfId="0" applyFont="1" applyFill="1" applyBorder="1" applyAlignment="1" applyProtection="1">
      <alignment horizontal="center" vertical="center" wrapText="1"/>
    </xf>
    <xf numFmtId="0" fontId="0" fillId="6" borderId="17" xfId="0" applyFill="1" applyBorder="1" applyAlignment="1" applyProtection="1">
      <alignment horizontal="center" vertical="center" wrapText="1"/>
    </xf>
    <xf numFmtId="0" fontId="0" fillId="6" borderId="18" xfId="0" applyFill="1" applyBorder="1" applyAlignment="1" applyProtection="1">
      <alignment horizontal="center" vertical="center" wrapText="1"/>
    </xf>
    <xf numFmtId="0" fontId="0" fillId="6" borderId="19" xfId="0" applyFill="1" applyBorder="1" applyAlignment="1" applyProtection="1">
      <alignment horizontal="center" vertical="center" wrapText="1"/>
    </xf>
    <xf numFmtId="0" fontId="14" fillId="0" borderId="0" xfId="0" applyFont="1" applyFill="1" applyBorder="1" applyAlignment="1" applyProtection="1">
      <alignment horizontal="left" vertical="center" wrapText="1"/>
    </xf>
    <xf numFmtId="0" fontId="2"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44" fontId="4" fillId="0" borderId="0" xfId="1" applyFont="1" applyAlignment="1" applyProtection="1">
      <alignment horizontal="center" vertical="center"/>
      <protection locked="0"/>
    </xf>
    <xf numFmtId="0" fontId="11" fillId="7" borderId="17" xfId="0" applyFont="1" applyFill="1" applyBorder="1" applyAlignment="1" applyProtection="1">
      <alignment horizontal="center" vertical="center"/>
      <protection locked="0"/>
    </xf>
    <xf numFmtId="0" fontId="11" fillId="7" borderId="19" xfId="0" applyFont="1" applyFill="1" applyBorder="1" applyAlignment="1" applyProtection="1">
      <alignment horizontal="center" vertical="center"/>
      <protection locked="0"/>
    </xf>
    <xf numFmtId="0" fontId="4" fillId="7" borderId="28" xfId="0" applyFont="1" applyFill="1" applyBorder="1" applyAlignment="1" applyProtection="1">
      <alignment horizontal="center" vertical="center" wrapText="1"/>
      <protection locked="0"/>
    </xf>
    <xf numFmtId="0" fontId="4" fillId="7" borderId="7" xfId="0" applyFont="1" applyFill="1" applyBorder="1" applyAlignment="1" applyProtection="1">
      <alignment horizontal="center" vertical="center" wrapText="1"/>
      <protection locked="0"/>
    </xf>
    <xf numFmtId="165" fontId="4" fillId="8" borderId="20" xfId="0" applyNumberFormat="1" applyFont="1" applyFill="1" applyBorder="1" applyAlignment="1" applyProtection="1">
      <alignment horizontal="center" vertical="center"/>
      <protection locked="0"/>
    </xf>
    <xf numFmtId="165" fontId="4" fillId="8" borderId="21" xfId="0" applyNumberFormat="1" applyFont="1" applyFill="1" applyBorder="1" applyAlignment="1" applyProtection="1">
      <alignment horizontal="center" vertical="center"/>
      <protection locked="0"/>
    </xf>
    <xf numFmtId="165" fontId="4" fillId="8" borderId="8" xfId="0" applyNumberFormat="1" applyFont="1" applyFill="1" applyBorder="1" applyAlignment="1" applyProtection="1">
      <alignment horizontal="center" vertical="center"/>
      <protection locked="0"/>
    </xf>
    <xf numFmtId="165" fontId="4" fillId="8" borderId="4" xfId="0" applyNumberFormat="1" applyFont="1" applyFill="1" applyBorder="1" applyAlignment="1" applyProtection="1">
      <alignment horizontal="center" vertical="center"/>
      <protection locked="0"/>
    </xf>
    <xf numFmtId="165" fontId="4" fillId="8" borderId="15" xfId="0" applyNumberFormat="1" applyFont="1" applyFill="1" applyBorder="1" applyAlignment="1" applyProtection="1">
      <alignment horizontal="center" vertical="center"/>
      <protection locked="0"/>
    </xf>
    <xf numFmtId="165" fontId="4" fillId="8" borderId="16" xfId="0" applyNumberFormat="1" applyFont="1" applyFill="1" applyBorder="1" applyAlignment="1" applyProtection="1">
      <alignment horizontal="center" vertical="center"/>
      <protection locked="0"/>
    </xf>
    <xf numFmtId="165" fontId="4" fillId="8" borderId="29" xfId="0" applyNumberFormat="1" applyFont="1" applyFill="1" applyBorder="1" applyAlignment="1" applyProtection="1">
      <alignment horizontal="center" vertical="center"/>
      <protection locked="0"/>
    </xf>
    <xf numFmtId="165" fontId="4" fillId="8" borderId="30" xfId="0" applyNumberFormat="1" applyFont="1" applyFill="1" applyBorder="1" applyAlignment="1" applyProtection="1">
      <alignment horizontal="center" vertical="center"/>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9" fillId="0" borderId="0" xfId="0" applyFont="1" applyAlignment="1" applyProtection="1">
      <alignment horizontal="center" vertical="center"/>
    </xf>
    <xf numFmtId="164" fontId="4" fillId="0" borderId="0" xfId="0" applyNumberFormat="1" applyFont="1" applyAlignment="1" applyProtection="1">
      <alignment horizontal="center" vertical="center"/>
    </xf>
    <xf numFmtId="44" fontId="4" fillId="0" borderId="0" xfId="1" applyFont="1" applyAlignment="1" applyProtection="1">
      <alignment horizontal="center" vertical="center"/>
    </xf>
    <xf numFmtId="0" fontId="12" fillId="0" borderId="0" xfId="0" applyFont="1" applyFill="1" applyAlignment="1" applyProtection="1">
      <alignment vertical="center"/>
    </xf>
    <xf numFmtId="0" fontId="4" fillId="0" borderId="0" xfId="0" applyFont="1" applyFill="1" applyAlignment="1" applyProtection="1">
      <alignment horizontal="center" vertical="center"/>
    </xf>
    <xf numFmtId="0" fontId="11" fillId="2" borderId="24" xfId="0" applyFont="1" applyFill="1" applyBorder="1" applyAlignment="1" applyProtection="1">
      <alignment horizontal="center" vertical="center"/>
    </xf>
    <xf numFmtId="0" fontId="11" fillId="2" borderId="25" xfId="0" applyFont="1" applyFill="1" applyBorder="1" applyAlignment="1" applyProtection="1">
      <alignment horizontal="center" vertical="center"/>
    </xf>
    <xf numFmtId="0" fontId="15" fillId="3" borderId="26" xfId="0" applyFont="1" applyFill="1" applyBorder="1" applyAlignment="1" applyProtection="1">
      <alignment horizontal="center" vertical="center"/>
    </xf>
    <xf numFmtId="0" fontId="15" fillId="3" borderId="18" xfId="0" applyFont="1" applyFill="1" applyBorder="1" applyAlignment="1" applyProtection="1">
      <alignment horizontal="center" vertical="center"/>
    </xf>
    <xf numFmtId="0" fontId="15" fillId="3" borderId="27" xfId="0" applyFont="1" applyFill="1" applyBorder="1" applyAlignment="1" applyProtection="1">
      <alignment horizontal="center" vertical="center"/>
    </xf>
    <xf numFmtId="0" fontId="11" fillId="2" borderId="19" xfId="0" applyFont="1" applyFill="1" applyBorder="1" applyAlignment="1" applyProtection="1">
      <alignment horizontal="center" vertical="center"/>
    </xf>
    <xf numFmtId="0" fontId="2" fillId="0" borderId="9"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164" fontId="2" fillId="0" borderId="3" xfId="0" applyNumberFormat="1" applyFont="1" applyFill="1" applyBorder="1" applyAlignment="1" applyProtection="1">
      <alignment horizontal="center" vertical="center" wrapText="1"/>
    </xf>
    <xf numFmtId="3" fontId="2" fillId="0" borderId="3" xfId="0" applyNumberFormat="1" applyFont="1" applyFill="1" applyBorder="1" applyAlignment="1" applyProtection="1">
      <alignment horizontal="center" vertical="center" wrapText="1"/>
    </xf>
    <xf numFmtId="44" fontId="2" fillId="0" borderId="3" xfId="1"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5" fillId="0" borderId="8" xfId="0" applyFont="1" applyBorder="1" applyAlignment="1" applyProtection="1">
      <alignment horizontal="center" vertical="center"/>
    </xf>
    <xf numFmtId="0" fontId="4" fillId="4" borderId="2" xfId="0" applyFont="1" applyFill="1" applyBorder="1" applyAlignment="1" applyProtection="1">
      <alignment horizontal="center" vertical="center" wrapText="1"/>
    </xf>
    <xf numFmtId="0" fontId="0" fillId="0" borderId="2" xfId="0" applyBorder="1" applyAlignment="1" applyProtection="1">
      <alignment horizontal="center" vertical="center"/>
    </xf>
    <xf numFmtId="0" fontId="10" fillId="0" borderId="2" xfId="0" applyFont="1" applyBorder="1" applyAlignment="1" applyProtection="1">
      <alignment horizontal="center" vertical="center"/>
    </xf>
    <xf numFmtId="165" fontId="0" fillId="0" borderId="2" xfId="1" applyNumberFormat="1" applyFont="1" applyBorder="1" applyAlignment="1" applyProtection="1">
      <alignment horizontal="center" vertical="center"/>
    </xf>
    <xf numFmtId="166" fontId="0" fillId="0" borderId="2" xfId="0" applyNumberFormat="1" applyFill="1" applyBorder="1" applyAlignment="1" applyProtection="1">
      <alignment horizontal="center" vertical="center"/>
    </xf>
    <xf numFmtId="0" fontId="0" fillId="0" borderId="1" xfId="0" applyBorder="1" applyAlignment="1" applyProtection="1">
      <alignment horizontal="center" vertical="center"/>
    </xf>
    <xf numFmtId="0" fontId="5" fillId="0" borderId="8" xfId="0" applyFont="1" applyBorder="1" applyAlignment="1" applyProtection="1">
      <alignment horizontal="center" vertical="center" wrapText="1"/>
    </xf>
    <xf numFmtId="0" fontId="0" fillId="0" borderId="2" xfId="0" applyBorder="1" applyAlignment="1" applyProtection="1">
      <alignment horizontal="center" vertical="center" wrapText="1"/>
    </xf>
    <xf numFmtId="166" fontId="0" fillId="0" borderId="2" xfId="1" applyNumberFormat="1" applyFont="1" applyFill="1" applyBorder="1" applyAlignment="1" applyProtection="1">
      <alignment horizontal="center" vertical="center"/>
    </xf>
    <xf numFmtId="0" fontId="0" fillId="0" borderId="2" xfId="0" quotePrefix="1" applyBorder="1" applyAlignment="1" applyProtection="1">
      <alignment horizontal="center" vertical="center" wrapText="1"/>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5" borderId="2" xfId="0" applyFont="1" applyFill="1" applyBorder="1" applyAlignment="1" applyProtection="1">
      <alignment horizontal="center" vertical="center" wrapText="1"/>
    </xf>
    <xf numFmtId="0" fontId="7" fillId="0" borderId="12" xfId="0" applyFont="1" applyBorder="1" applyAlignment="1" applyProtection="1">
      <alignment horizontal="right" vertical="center"/>
    </xf>
    <xf numFmtId="0" fontId="7" fillId="0" borderId="13" xfId="0" applyFont="1" applyBorder="1" applyAlignment="1" applyProtection="1">
      <alignment horizontal="right" vertical="center"/>
    </xf>
    <xf numFmtId="165" fontId="8" fillId="0" borderId="13" xfId="0" applyNumberFormat="1" applyFont="1" applyBorder="1" applyAlignment="1" applyProtection="1">
      <alignment horizontal="center" vertical="center"/>
    </xf>
    <xf numFmtId="0" fontId="0" fillId="0" borderId="13" xfId="0" applyBorder="1" applyAlignment="1" applyProtection="1">
      <alignment horizontal="center" vertical="center"/>
    </xf>
    <xf numFmtId="0" fontId="4" fillId="0" borderId="6" xfId="0" applyFont="1" applyBorder="1" applyAlignment="1" applyProtection="1">
      <alignment horizontal="left" vertical="center"/>
    </xf>
  </cellXfs>
  <cellStyles count="2">
    <cellStyle name="Moneda" xfId="1" builtinId="4"/>
    <cellStyle name="Normal" xfId="0" builtinId="0"/>
  </cellStyles>
  <dxfs count="0"/>
  <tableStyles count="0" defaultTableStyle="TableStyleMedium2" defaultPivotStyle="PivotStyleLight16"/>
  <colors>
    <mruColors>
      <color rgb="FFCEB4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tabSelected="1" zoomScale="60" zoomScaleNormal="60" workbookViewId="0">
      <selection activeCell="U12" sqref="U12"/>
    </sheetView>
  </sheetViews>
  <sheetFormatPr defaultRowHeight="12.75" x14ac:dyDescent="0.25"/>
  <cols>
    <col min="1" max="1" width="9.140625" style="24"/>
    <col min="2" max="2" width="22.7109375" style="23" customWidth="1"/>
    <col min="3" max="3" width="21.7109375" style="23" customWidth="1"/>
    <col min="4" max="4" width="24.7109375" style="23" bestFit="1" customWidth="1"/>
    <col min="5" max="5" width="19.5703125" style="24" customWidth="1"/>
    <col min="6" max="6" width="21.85546875" style="24" bestFit="1" customWidth="1"/>
    <col min="7" max="7" width="25.85546875" style="24" customWidth="1"/>
    <col min="8" max="8" width="20.5703125" style="24" customWidth="1"/>
    <col min="9" max="9" width="15" style="24" customWidth="1"/>
    <col min="10" max="10" width="45.5703125" style="24" customWidth="1"/>
    <col min="11" max="11" width="15.28515625" style="24" customWidth="1"/>
    <col min="12" max="12" width="16.28515625" style="24" customWidth="1"/>
    <col min="13" max="13" width="12.85546875" style="24" customWidth="1"/>
    <col min="14" max="14" width="15" style="25" customWidth="1"/>
    <col min="15" max="15" width="14.28515625" style="26" customWidth="1"/>
    <col min="16" max="16" width="17.140625" style="24" customWidth="1"/>
    <col min="17" max="17" width="20.85546875" style="27" customWidth="1"/>
    <col min="18" max="18" width="19.85546875" style="24" bestFit="1" customWidth="1"/>
    <col min="19" max="19" width="25.28515625" style="24" bestFit="1" customWidth="1"/>
    <col min="20" max="20" width="16.5703125" style="24" customWidth="1"/>
    <col min="21" max="21" width="15.42578125" style="24" customWidth="1"/>
    <col min="22" max="16384" width="9.140625" style="24"/>
  </cols>
  <sheetData>
    <row r="1" spans="1:21" ht="13.5" thickBot="1" x14ac:dyDescent="0.3">
      <c r="A1" s="43"/>
      <c r="B1" s="44"/>
      <c r="C1" s="44"/>
      <c r="D1" s="44"/>
      <c r="E1" s="43"/>
      <c r="F1" s="43"/>
      <c r="G1" s="43"/>
      <c r="H1" s="43"/>
      <c r="I1" s="43"/>
      <c r="J1" s="43"/>
      <c r="K1" s="43"/>
      <c r="L1" s="43"/>
      <c r="M1" s="43"/>
      <c r="N1" s="45"/>
      <c r="O1" s="46"/>
      <c r="P1" s="43"/>
      <c r="Q1" s="47"/>
      <c r="R1" s="43"/>
      <c r="S1" s="43"/>
    </row>
    <row r="2" spans="1:21" x14ac:dyDescent="0.25">
      <c r="A2" s="43"/>
      <c r="B2" s="10" t="s">
        <v>72</v>
      </c>
      <c r="C2" s="11"/>
      <c r="D2" s="11"/>
      <c r="E2" s="11"/>
      <c r="F2" s="11"/>
      <c r="G2" s="11"/>
      <c r="H2" s="11"/>
      <c r="I2" s="12"/>
      <c r="J2" s="43"/>
      <c r="K2" s="43"/>
      <c r="L2" s="43"/>
      <c r="M2" s="43"/>
      <c r="N2" s="45"/>
      <c r="O2" s="46"/>
      <c r="P2" s="43"/>
      <c r="Q2" s="47"/>
      <c r="R2" s="43"/>
      <c r="S2" s="43"/>
    </row>
    <row r="3" spans="1:21" x14ac:dyDescent="0.25">
      <c r="A3" s="43"/>
      <c r="B3" s="13"/>
      <c r="C3" s="14"/>
      <c r="D3" s="14"/>
      <c r="E3" s="14"/>
      <c r="F3" s="14"/>
      <c r="G3" s="14"/>
      <c r="H3" s="14"/>
      <c r="I3" s="15"/>
      <c r="J3" s="43"/>
      <c r="K3" s="43"/>
      <c r="L3" s="43"/>
      <c r="M3" s="43"/>
      <c r="N3" s="45"/>
      <c r="O3" s="46"/>
      <c r="P3" s="43"/>
      <c r="Q3" s="47"/>
      <c r="R3" s="43"/>
      <c r="S3" s="43"/>
    </row>
    <row r="4" spans="1:21" ht="13.5" thickBot="1" x14ac:dyDescent="0.3">
      <c r="A4" s="43"/>
      <c r="B4" s="16"/>
      <c r="C4" s="17"/>
      <c r="D4" s="17"/>
      <c r="E4" s="17"/>
      <c r="F4" s="17"/>
      <c r="G4" s="17"/>
      <c r="H4" s="17"/>
      <c r="I4" s="18"/>
      <c r="J4" s="43"/>
      <c r="K4" s="43"/>
      <c r="L4" s="43"/>
      <c r="M4" s="43"/>
      <c r="N4" s="45"/>
      <c r="O4" s="46"/>
      <c r="P4" s="43"/>
      <c r="Q4" s="47"/>
      <c r="R4" s="43"/>
      <c r="S4" s="43"/>
    </row>
    <row r="5" spans="1:21" ht="24" thickBot="1" x14ac:dyDescent="0.3">
      <c r="A5" s="43"/>
      <c r="B5" s="48"/>
      <c r="C5" s="48"/>
      <c r="D5" s="48"/>
      <c r="E5" s="48"/>
      <c r="F5" s="48"/>
      <c r="G5" s="48"/>
      <c r="H5" s="49"/>
      <c r="I5" s="49"/>
      <c r="J5" s="43"/>
      <c r="K5" s="43"/>
      <c r="L5" s="43"/>
      <c r="M5" s="43"/>
      <c r="N5" s="45"/>
      <c r="O5" s="46"/>
      <c r="P5" s="43"/>
      <c r="Q5" s="47"/>
      <c r="R5" s="43"/>
      <c r="S5" s="43"/>
    </row>
    <row r="6" spans="1:21" ht="15.75" thickBot="1" x14ac:dyDescent="0.3">
      <c r="A6" s="43"/>
      <c r="B6" s="19" t="s">
        <v>73</v>
      </c>
      <c r="C6" s="20"/>
      <c r="D6" s="20"/>
      <c r="E6" s="20"/>
      <c r="F6" s="20"/>
      <c r="G6" s="20"/>
      <c r="H6" s="20"/>
      <c r="I6" s="21"/>
      <c r="J6" s="43"/>
      <c r="K6" s="43"/>
      <c r="L6" s="43"/>
      <c r="M6" s="43"/>
      <c r="N6" s="45"/>
      <c r="O6" s="46"/>
      <c r="P6" s="43"/>
      <c r="Q6" s="47"/>
      <c r="R6" s="43"/>
      <c r="S6" s="43"/>
    </row>
    <row r="7" spans="1:21" ht="23.25" x14ac:dyDescent="0.25">
      <c r="A7" s="43"/>
      <c r="B7" s="48"/>
      <c r="C7" s="48"/>
      <c r="D7" s="48"/>
      <c r="E7" s="48"/>
      <c r="F7" s="48"/>
      <c r="G7" s="48"/>
      <c r="H7" s="49"/>
      <c r="I7" s="49"/>
      <c r="J7" s="43"/>
      <c r="K7" s="43"/>
      <c r="L7" s="43"/>
      <c r="M7" s="43"/>
      <c r="N7" s="45"/>
      <c r="O7" s="46"/>
      <c r="P7" s="43"/>
      <c r="Q7" s="47"/>
      <c r="R7" s="43"/>
      <c r="S7" s="43"/>
    </row>
    <row r="8" spans="1:21" ht="27" thickBot="1" x14ac:dyDescent="0.3">
      <c r="A8" s="43"/>
      <c r="B8" s="22" t="s">
        <v>80</v>
      </c>
      <c r="C8" s="22"/>
      <c r="D8" s="22"/>
      <c r="E8" s="22"/>
      <c r="F8" s="22"/>
      <c r="G8" s="22"/>
      <c r="H8" s="22"/>
      <c r="I8" s="22"/>
      <c r="J8" s="43"/>
      <c r="K8" s="43"/>
      <c r="L8" s="43"/>
      <c r="M8" s="43"/>
      <c r="N8" s="45"/>
      <c r="O8" s="46"/>
      <c r="P8" s="43"/>
      <c r="Q8" s="47"/>
      <c r="R8" s="43"/>
      <c r="S8" s="43"/>
    </row>
    <row r="9" spans="1:21" ht="15" customHeight="1" thickBot="1" x14ac:dyDescent="0.3">
      <c r="A9" s="43"/>
      <c r="B9" s="50" t="s">
        <v>20</v>
      </c>
      <c r="C9" s="51"/>
      <c r="D9" s="51"/>
      <c r="E9" s="51"/>
      <c r="F9" s="51"/>
      <c r="G9" s="51"/>
      <c r="H9" s="51"/>
      <c r="I9" s="51"/>
      <c r="J9" s="51"/>
      <c r="K9" s="51"/>
      <c r="L9" s="52" t="s">
        <v>74</v>
      </c>
      <c r="M9" s="53"/>
      <c r="N9" s="53"/>
      <c r="O9" s="53"/>
      <c r="P9" s="53"/>
      <c r="Q9" s="53"/>
      <c r="R9" s="54"/>
      <c r="S9" s="55" t="s">
        <v>16</v>
      </c>
      <c r="T9" s="28" t="s">
        <v>75</v>
      </c>
      <c r="U9" s="29"/>
    </row>
    <row r="10" spans="1:21" ht="40.5" thickBot="1" x14ac:dyDescent="0.3">
      <c r="A10" s="43"/>
      <c r="B10" s="56"/>
      <c r="C10" s="57" t="s">
        <v>70</v>
      </c>
      <c r="D10" s="57" t="s">
        <v>14</v>
      </c>
      <c r="E10" s="57" t="s">
        <v>0</v>
      </c>
      <c r="F10" s="57" t="s">
        <v>18</v>
      </c>
      <c r="G10" s="57" t="s">
        <v>19</v>
      </c>
      <c r="H10" s="57" t="s">
        <v>1</v>
      </c>
      <c r="I10" s="57" t="s">
        <v>2</v>
      </c>
      <c r="J10" s="58" t="s">
        <v>3</v>
      </c>
      <c r="K10" s="58" t="s">
        <v>17</v>
      </c>
      <c r="L10" s="58" t="s">
        <v>4</v>
      </c>
      <c r="M10" s="58" t="s">
        <v>5</v>
      </c>
      <c r="N10" s="58" t="s">
        <v>6</v>
      </c>
      <c r="O10" s="59" t="s">
        <v>7</v>
      </c>
      <c r="P10" s="60" t="s">
        <v>8</v>
      </c>
      <c r="Q10" s="61" t="s">
        <v>9</v>
      </c>
      <c r="R10" s="62" t="s">
        <v>10</v>
      </c>
      <c r="S10" s="63" t="s">
        <v>11</v>
      </c>
      <c r="T10" s="30" t="s">
        <v>76</v>
      </c>
      <c r="U10" s="31" t="s">
        <v>77</v>
      </c>
    </row>
    <row r="11" spans="1:21" ht="25.5" x14ac:dyDescent="0.25">
      <c r="A11" s="43"/>
      <c r="B11" s="64" t="s">
        <v>35</v>
      </c>
      <c r="C11" s="65" t="s">
        <v>15</v>
      </c>
      <c r="D11" s="66" t="s">
        <v>36</v>
      </c>
      <c r="E11" s="66" t="s">
        <v>23</v>
      </c>
      <c r="F11" s="66" t="s">
        <v>37</v>
      </c>
      <c r="G11" s="66" t="s">
        <v>38</v>
      </c>
      <c r="H11" s="66" t="s">
        <v>39</v>
      </c>
      <c r="I11" s="66" t="s">
        <v>33</v>
      </c>
      <c r="J11" s="66"/>
      <c r="K11" s="66"/>
      <c r="L11" s="66" t="s">
        <v>12</v>
      </c>
      <c r="M11" s="66">
        <v>1</v>
      </c>
      <c r="N11" s="66">
        <v>1</v>
      </c>
      <c r="O11" s="67" t="s">
        <v>40</v>
      </c>
      <c r="P11" s="68">
        <v>9.92</v>
      </c>
      <c r="Q11" s="66">
        <v>30</v>
      </c>
      <c r="R11" s="69">
        <f t="shared" ref="R11:R19" si="0">P11*Q11</f>
        <v>297.60000000000002</v>
      </c>
      <c r="S11" s="70">
        <v>3</v>
      </c>
      <c r="T11" s="32"/>
      <c r="U11" s="33">
        <f>T11*N11*Q11</f>
        <v>0</v>
      </c>
    </row>
    <row r="12" spans="1:21" ht="150" x14ac:dyDescent="0.25">
      <c r="A12" s="43"/>
      <c r="B12" s="71" t="s">
        <v>29</v>
      </c>
      <c r="C12" s="65" t="s">
        <v>15</v>
      </c>
      <c r="D12" s="66" t="s">
        <v>30</v>
      </c>
      <c r="E12" s="66" t="s">
        <v>23</v>
      </c>
      <c r="F12" s="72" t="s">
        <v>32</v>
      </c>
      <c r="G12" s="66"/>
      <c r="H12" s="66" t="s">
        <v>31</v>
      </c>
      <c r="I12" s="66"/>
      <c r="J12" s="66"/>
      <c r="K12" s="72" t="s">
        <v>34</v>
      </c>
      <c r="L12" s="66" t="s">
        <v>12</v>
      </c>
      <c r="M12" s="66">
        <v>1</v>
      </c>
      <c r="N12" s="66">
        <v>1</v>
      </c>
      <c r="O12" s="67" t="s">
        <v>57</v>
      </c>
      <c r="P12" s="68">
        <v>270</v>
      </c>
      <c r="Q12" s="66">
        <v>2</v>
      </c>
      <c r="R12" s="73">
        <f t="shared" si="0"/>
        <v>540</v>
      </c>
      <c r="S12" s="70">
        <v>5</v>
      </c>
      <c r="T12" s="34"/>
      <c r="U12" s="35">
        <f t="shared" ref="U12:U19" si="1">T12*N12*Q12</f>
        <v>0</v>
      </c>
    </row>
    <row r="13" spans="1:21" ht="45" x14ac:dyDescent="0.25">
      <c r="A13" s="43"/>
      <c r="B13" s="64" t="s">
        <v>54</v>
      </c>
      <c r="C13" s="65" t="s">
        <v>15</v>
      </c>
      <c r="D13" s="66" t="s">
        <v>55</v>
      </c>
      <c r="E13" s="66" t="s">
        <v>23</v>
      </c>
      <c r="F13" s="72" t="s">
        <v>58</v>
      </c>
      <c r="G13" s="66" t="s">
        <v>59</v>
      </c>
      <c r="H13" s="66" t="s">
        <v>60</v>
      </c>
      <c r="I13" s="66" t="s">
        <v>33</v>
      </c>
      <c r="J13" s="66" t="s">
        <v>61</v>
      </c>
      <c r="K13" s="66"/>
      <c r="L13" s="66" t="s">
        <v>12</v>
      </c>
      <c r="M13" s="66">
        <v>1</v>
      </c>
      <c r="N13" s="66">
        <v>1</v>
      </c>
      <c r="O13" s="67" t="s">
        <v>57</v>
      </c>
      <c r="P13" s="68">
        <v>4.83</v>
      </c>
      <c r="Q13" s="66">
        <v>40</v>
      </c>
      <c r="R13" s="69">
        <f t="shared" si="0"/>
        <v>193.2</v>
      </c>
      <c r="S13" s="70">
        <v>3</v>
      </c>
      <c r="T13" s="34"/>
      <c r="U13" s="35">
        <f t="shared" si="1"/>
        <v>0</v>
      </c>
    </row>
    <row r="14" spans="1:21" ht="30" x14ac:dyDescent="0.25">
      <c r="A14" s="43"/>
      <c r="B14" s="64" t="s">
        <v>62</v>
      </c>
      <c r="C14" s="65" t="s">
        <v>15</v>
      </c>
      <c r="D14" s="66" t="s">
        <v>53</v>
      </c>
      <c r="E14" s="66" t="s">
        <v>23</v>
      </c>
      <c r="F14" s="72" t="s">
        <v>63</v>
      </c>
      <c r="G14" s="66" t="s">
        <v>64</v>
      </c>
      <c r="H14" s="66" t="s">
        <v>65</v>
      </c>
      <c r="I14" s="66" t="s">
        <v>33</v>
      </c>
      <c r="J14" s="66"/>
      <c r="K14" s="66"/>
      <c r="L14" s="66" t="s">
        <v>12</v>
      </c>
      <c r="M14" s="66">
        <v>1</v>
      </c>
      <c r="N14" s="66">
        <v>1</v>
      </c>
      <c r="O14" s="67" t="s">
        <v>57</v>
      </c>
      <c r="P14" s="68">
        <v>8.19</v>
      </c>
      <c r="Q14" s="66">
        <v>180</v>
      </c>
      <c r="R14" s="69">
        <f t="shared" si="0"/>
        <v>1474.1999999999998</v>
      </c>
      <c r="S14" s="70">
        <v>3</v>
      </c>
      <c r="T14" s="34"/>
      <c r="U14" s="35">
        <f t="shared" si="1"/>
        <v>0</v>
      </c>
    </row>
    <row r="15" spans="1:21" ht="240" x14ac:dyDescent="0.25">
      <c r="A15" s="43"/>
      <c r="B15" s="71" t="s">
        <v>52</v>
      </c>
      <c r="C15" s="65" t="s">
        <v>15</v>
      </c>
      <c r="D15" s="66" t="s">
        <v>56</v>
      </c>
      <c r="E15" s="66" t="s">
        <v>23</v>
      </c>
      <c r="F15" s="72" t="s">
        <v>66</v>
      </c>
      <c r="G15" s="66" t="s">
        <v>67</v>
      </c>
      <c r="H15" s="66" t="s">
        <v>68</v>
      </c>
      <c r="I15" s="66" t="s">
        <v>33</v>
      </c>
      <c r="J15" s="66"/>
      <c r="K15" s="74" t="s">
        <v>69</v>
      </c>
      <c r="L15" s="66" t="s">
        <v>12</v>
      </c>
      <c r="M15" s="66">
        <v>1</v>
      </c>
      <c r="N15" s="66">
        <v>1</v>
      </c>
      <c r="O15" s="67" t="s">
        <v>57</v>
      </c>
      <c r="P15" s="68">
        <v>33</v>
      </c>
      <c r="Q15" s="66">
        <v>30</v>
      </c>
      <c r="R15" s="69">
        <f t="shared" si="0"/>
        <v>990</v>
      </c>
      <c r="S15" s="70">
        <v>5</v>
      </c>
      <c r="T15" s="34"/>
      <c r="U15" s="35">
        <f t="shared" si="1"/>
        <v>0</v>
      </c>
    </row>
    <row r="16" spans="1:21" ht="25.5" x14ac:dyDescent="0.25">
      <c r="A16" s="43"/>
      <c r="B16" s="75" t="s">
        <v>46</v>
      </c>
      <c r="C16" s="65" t="s">
        <v>15</v>
      </c>
      <c r="D16" s="66" t="s">
        <v>47</v>
      </c>
      <c r="E16" s="66" t="s">
        <v>23</v>
      </c>
      <c r="F16" s="66" t="s">
        <v>48</v>
      </c>
      <c r="G16" s="66"/>
      <c r="H16" s="66" t="s">
        <v>50</v>
      </c>
      <c r="I16" s="66" t="s">
        <v>33</v>
      </c>
      <c r="J16" s="66"/>
      <c r="K16" s="66"/>
      <c r="L16" s="66" t="s">
        <v>12</v>
      </c>
      <c r="M16" s="66">
        <v>1</v>
      </c>
      <c r="N16" s="66">
        <v>1</v>
      </c>
      <c r="O16" s="67" t="s">
        <v>57</v>
      </c>
      <c r="P16" s="68">
        <v>2.6</v>
      </c>
      <c r="Q16" s="66">
        <v>250</v>
      </c>
      <c r="R16" s="73">
        <f t="shared" si="0"/>
        <v>650</v>
      </c>
      <c r="S16" s="70">
        <v>3</v>
      </c>
      <c r="T16" s="34"/>
      <c r="U16" s="35">
        <f t="shared" si="1"/>
        <v>0</v>
      </c>
    </row>
    <row r="17" spans="1:21" ht="25.5" x14ac:dyDescent="0.25">
      <c r="A17" s="43"/>
      <c r="B17" s="76"/>
      <c r="C17" s="65" t="s">
        <v>15</v>
      </c>
      <c r="D17" s="66" t="s">
        <v>47</v>
      </c>
      <c r="E17" s="66" t="s">
        <v>23</v>
      </c>
      <c r="F17" s="66" t="s">
        <v>49</v>
      </c>
      <c r="G17" s="66"/>
      <c r="H17" s="66" t="s">
        <v>51</v>
      </c>
      <c r="I17" s="66" t="s">
        <v>33</v>
      </c>
      <c r="J17" s="66"/>
      <c r="K17" s="66"/>
      <c r="L17" s="66" t="s">
        <v>12</v>
      </c>
      <c r="M17" s="66">
        <v>1</v>
      </c>
      <c r="N17" s="66">
        <v>1</v>
      </c>
      <c r="O17" s="67" t="s">
        <v>57</v>
      </c>
      <c r="P17" s="68">
        <v>1.5</v>
      </c>
      <c r="Q17" s="66">
        <v>250</v>
      </c>
      <c r="R17" s="69">
        <f t="shared" si="0"/>
        <v>375</v>
      </c>
      <c r="S17" s="70">
        <v>3</v>
      </c>
      <c r="T17" s="34"/>
      <c r="U17" s="35">
        <f t="shared" si="1"/>
        <v>0</v>
      </c>
    </row>
    <row r="18" spans="1:21" ht="105" x14ac:dyDescent="0.25">
      <c r="A18" s="43"/>
      <c r="B18" s="64" t="s">
        <v>21</v>
      </c>
      <c r="C18" s="65" t="s">
        <v>15</v>
      </c>
      <c r="D18" s="77" t="s">
        <v>22</v>
      </c>
      <c r="E18" s="66" t="s">
        <v>23</v>
      </c>
      <c r="F18" s="66" t="s">
        <v>24</v>
      </c>
      <c r="G18" s="66" t="s">
        <v>25</v>
      </c>
      <c r="H18" s="66" t="s">
        <v>26</v>
      </c>
      <c r="I18" s="66" t="s">
        <v>27</v>
      </c>
      <c r="J18" s="66"/>
      <c r="K18" s="72" t="s">
        <v>28</v>
      </c>
      <c r="L18" s="66" t="s">
        <v>12</v>
      </c>
      <c r="M18" s="66">
        <v>1</v>
      </c>
      <c r="N18" s="66">
        <v>1</v>
      </c>
      <c r="O18" s="67" t="s">
        <v>71</v>
      </c>
      <c r="P18" s="68">
        <v>19.2</v>
      </c>
      <c r="Q18" s="66">
        <v>200</v>
      </c>
      <c r="R18" s="73">
        <f t="shared" si="0"/>
        <v>3840</v>
      </c>
      <c r="S18" s="70">
        <v>8</v>
      </c>
      <c r="T18" s="34"/>
      <c r="U18" s="35">
        <f t="shared" si="1"/>
        <v>0</v>
      </c>
    </row>
    <row r="19" spans="1:21" ht="30.75" thickBot="1" x14ac:dyDescent="0.3">
      <c r="A19" s="43"/>
      <c r="B19" s="64" t="s">
        <v>41</v>
      </c>
      <c r="C19" s="78" t="s">
        <v>13</v>
      </c>
      <c r="D19" s="66" t="s">
        <v>42</v>
      </c>
      <c r="E19" s="66" t="s">
        <v>23</v>
      </c>
      <c r="F19" s="72" t="s">
        <v>43</v>
      </c>
      <c r="G19" s="72" t="s">
        <v>45</v>
      </c>
      <c r="H19" s="66" t="s">
        <v>44</v>
      </c>
      <c r="I19" s="66" t="s">
        <v>33</v>
      </c>
      <c r="J19" s="66"/>
      <c r="K19" s="66"/>
      <c r="L19" s="66" t="s">
        <v>12</v>
      </c>
      <c r="M19" s="66">
        <v>1</v>
      </c>
      <c r="N19" s="66">
        <v>1</v>
      </c>
      <c r="O19" s="67" t="s">
        <v>57</v>
      </c>
      <c r="P19" s="68">
        <v>60</v>
      </c>
      <c r="Q19" s="66">
        <v>1</v>
      </c>
      <c r="R19" s="69">
        <f t="shared" si="0"/>
        <v>60</v>
      </c>
      <c r="S19" s="70">
        <v>3</v>
      </c>
      <c r="T19" s="36"/>
      <c r="U19" s="37">
        <f t="shared" si="1"/>
        <v>0</v>
      </c>
    </row>
    <row r="20" spans="1:21" ht="20.25" thickBot="1" x14ac:dyDescent="0.3">
      <c r="A20" s="43"/>
      <c r="B20" s="79" t="s">
        <v>78</v>
      </c>
      <c r="C20" s="80"/>
      <c r="D20" s="80"/>
      <c r="E20" s="80"/>
      <c r="F20" s="80"/>
      <c r="G20" s="80"/>
      <c r="H20" s="80"/>
      <c r="I20" s="80"/>
      <c r="J20" s="80"/>
      <c r="K20" s="80"/>
      <c r="L20" s="80"/>
      <c r="M20" s="80"/>
      <c r="N20" s="80"/>
      <c r="O20" s="80"/>
      <c r="P20" s="80"/>
      <c r="Q20" s="80"/>
      <c r="R20" s="81">
        <f>SUM(R11:R19)</f>
        <v>8420</v>
      </c>
      <c r="S20" s="82"/>
      <c r="T20" s="38"/>
      <c r="U20" s="39">
        <f>SUM(U11:U19)</f>
        <v>0</v>
      </c>
    </row>
    <row r="21" spans="1:21" x14ac:dyDescent="0.25">
      <c r="A21" s="43"/>
      <c r="B21" s="83" t="s">
        <v>81</v>
      </c>
      <c r="C21" s="83"/>
      <c r="D21" s="83"/>
      <c r="E21" s="83"/>
      <c r="F21" s="83"/>
      <c r="G21" s="83"/>
      <c r="H21" s="83"/>
      <c r="I21" s="83"/>
      <c r="J21" s="83"/>
      <c r="K21" s="83"/>
      <c r="L21" s="83"/>
      <c r="M21" s="83"/>
      <c r="N21" s="83"/>
      <c r="O21" s="83"/>
      <c r="P21" s="83"/>
      <c r="Q21" s="83"/>
      <c r="R21" s="83"/>
      <c r="S21" s="43"/>
    </row>
    <row r="22" spans="1:21" x14ac:dyDescent="0.25">
      <c r="A22" s="43"/>
      <c r="B22" s="44"/>
      <c r="C22" s="44"/>
      <c r="D22" s="44"/>
      <c r="E22" s="43"/>
      <c r="F22" s="43"/>
      <c r="G22" s="43"/>
      <c r="H22" s="43"/>
      <c r="I22" s="43"/>
      <c r="J22" s="43"/>
      <c r="K22" s="43"/>
      <c r="L22" s="43"/>
      <c r="M22" s="43"/>
      <c r="N22" s="45"/>
      <c r="O22" s="46"/>
      <c r="P22" s="43"/>
      <c r="Q22" s="47"/>
      <c r="R22" s="43"/>
      <c r="S22" s="43"/>
    </row>
    <row r="23" spans="1:21" ht="13.5" thickBot="1" x14ac:dyDescent="0.3"/>
    <row r="24" spans="1:21" ht="15" x14ac:dyDescent="0.25">
      <c r="B24" s="40" t="s">
        <v>79</v>
      </c>
      <c r="C24" s="41"/>
      <c r="D24" s="41"/>
      <c r="E24" s="41"/>
      <c r="F24" s="41"/>
      <c r="G24" s="41"/>
      <c r="H24" s="42"/>
    </row>
    <row r="25" spans="1:21" ht="15" x14ac:dyDescent="0.25">
      <c r="B25" s="1"/>
      <c r="C25" s="2"/>
      <c r="D25" s="2"/>
      <c r="E25" s="2"/>
      <c r="F25" s="2"/>
      <c r="G25" s="2"/>
      <c r="H25" s="3"/>
    </row>
    <row r="26" spans="1:21" ht="15" x14ac:dyDescent="0.25">
      <c r="B26" s="1"/>
      <c r="C26" s="2"/>
      <c r="D26" s="2"/>
      <c r="E26" s="2"/>
      <c r="F26" s="2"/>
      <c r="G26" s="2"/>
      <c r="H26" s="3"/>
    </row>
    <row r="27" spans="1:21" ht="15" x14ac:dyDescent="0.25">
      <c r="B27" s="1"/>
      <c r="C27" s="2"/>
      <c r="D27" s="2"/>
      <c r="E27" s="2"/>
      <c r="F27" s="2"/>
      <c r="G27" s="2"/>
      <c r="H27" s="3"/>
    </row>
    <row r="28" spans="1:21" ht="15" x14ac:dyDescent="0.25">
      <c r="B28" s="4"/>
      <c r="C28" s="5"/>
      <c r="D28" s="5"/>
      <c r="E28" s="5"/>
      <c r="F28" s="5"/>
      <c r="G28" s="5"/>
      <c r="H28" s="6"/>
    </row>
    <row r="29" spans="1:21" ht="15" x14ac:dyDescent="0.25">
      <c r="B29" s="4"/>
      <c r="C29" s="5"/>
      <c r="D29" s="5"/>
      <c r="E29" s="5"/>
      <c r="F29" s="5"/>
      <c r="G29" s="5"/>
      <c r="H29" s="6"/>
    </row>
    <row r="30" spans="1:21" ht="15.75" thickBot="1" x14ac:dyDescent="0.3">
      <c r="B30" s="7"/>
      <c r="C30" s="8"/>
      <c r="D30" s="8"/>
      <c r="E30" s="8"/>
      <c r="F30" s="8"/>
      <c r="G30" s="8"/>
      <c r="H30" s="9"/>
    </row>
  </sheetData>
  <sheetProtection algorithmName="SHA-512" hashValue="Ml1g8+FMT6qGmMZUw6zFeVe+R/LSgvS4uyJL4hZoMsFaYJZxx1aqD3HE9pQDRgiHd58KD5FRPTZHv7A/FuRcRw==" saltValue="hCH1cB9afDc6Noay5uzmqg==" spinCount="100000" sheet="1" objects="1" scenarios="1"/>
  <mergeCells count="10">
    <mergeCell ref="B2:I4"/>
    <mergeCell ref="B6:I6"/>
    <mergeCell ref="B8:I8"/>
    <mergeCell ref="T9:U9"/>
    <mergeCell ref="B20:Q20"/>
    <mergeCell ref="B21:R21"/>
    <mergeCell ref="B24:H24"/>
    <mergeCell ref="L9:R9"/>
    <mergeCell ref="B16:B17"/>
    <mergeCell ref="B9:K9"/>
  </mergeCells>
  <printOptions horizontalCentered="1"/>
  <pageMargins left="0.70866141732283472" right="0.70866141732283472" top="0.74803149606299213" bottom="0.74803149606299213" header="0.31496062992125984" footer="0.31496062992125984"/>
  <pageSetup paperSize="8" scale="51" fitToHeight="2"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Oferta de preus Digital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2025-12-30T09:04:37Z</dcterms:modified>
</cp:coreProperties>
</file>