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6-046\01_FASE INICIAL\Revisió\"/>
    </mc:Choice>
  </mc:AlternateContent>
  <xr:revisionPtr revIDLastSave="0" documentId="13_ncr:1_{95F95C23-ECB1-47DC-AD9D-9BCAC477866C}" xr6:coauthVersionLast="47" xr6:coauthVersionMax="47" xr10:uidLastSave="{00000000-0000-0000-0000-000000000000}"/>
  <bookViews>
    <workbookView xWindow="43080" yWindow="6150" windowWidth="29040" windowHeight="15720" xr2:uid="{23B3B575-57A1-4890-B988-8689E2D3621B}"/>
  </bookViews>
  <sheets>
    <sheet name="Annex 2 PCAP-Oferta econ" sheetId="1" r:id="rId1"/>
    <sheet name="Hoja1" sheetId="2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27" i="1" l="1"/>
  <c r="F29" i="1" s="1"/>
</calcChain>
</file>

<file path=xl/sharedStrings.xml><?xml version="1.0" encoding="utf-8"?>
<sst xmlns="http://schemas.openxmlformats.org/spreadsheetml/2006/main" count="20" uniqueCount="20">
  <si>
    <t>EMPRESA LICITADORA:</t>
  </si>
  <si>
    <t>OMPLIR LES CEL·LES EN BLANC</t>
  </si>
  <si>
    <t>CONCEPTE</t>
  </si>
  <si>
    <t xml:space="preserve">SALA   MANRESA-IGUALADA </t>
  </si>
  <si>
    <t>SALA   MOLINA</t>
  </si>
  <si>
    <t>SALA NÚRIA</t>
  </si>
  <si>
    <t>SALA LLEIDA</t>
  </si>
  <si>
    <t>SALA REPROGRAFIA</t>
  </si>
  <si>
    <t>SALA  INFORMAL</t>
  </si>
  <si>
    <t>LABORATORI TIC</t>
  </si>
  <si>
    <t>SALA DE DESCANS PLANTA 0</t>
  </si>
  <si>
    <t>SALA DE DESCANS PLANTA 1</t>
  </si>
  <si>
    <t>SALA DE DESCANS PLANTA 2</t>
  </si>
  <si>
    <t>SALA DE DESCANS PLANTA 3</t>
  </si>
  <si>
    <t>Total PEM</t>
  </si>
  <si>
    <t>Despeses Generals (13%)</t>
  </si>
  <si>
    <t>Benefici Industrial (6%)</t>
  </si>
  <si>
    <t>TOTAL PEC (abans d’IVA)</t>
  </si>
  <si>
    <t>IMPORT PRESSUPOSTAT</t>
  </si>
  <si>
    <t>IMPORT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</si>
</sst>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5" fillId="0" borderId="6" xfId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4" fillId="4" borderId="6" xfId="0" applyFont="1" applyFill="1" applyBorder="1" applyAlignment="1" applyProtection="1">
      <alignment horizontal="right" vertical="center" wrapText="1" indent="2"/>
    </xf>
    <xf numFmtId="8" fontId="7" fillId="4" borderId="7" xfId="0" applyNumberFormat="1" applyFont="1" applyFill="1" applyBorder="1" applyAlignment="1" applyProtection="1">
      <alignment horizontal="right" vertical="center" wrapText="1"/>
    </xf>
    <xf numFmtId="44" fontId="5" fillId="4" borderId="6" xfId="1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horizontal="right" vertical="center" wrapText="1" indent="2"/>
    </xf>
    <xf numFmtId="8" fontId="6" fillId="4" borderId="7" xfId="0" applyNumberFormat="1" applyFont="1" applyFill="1" applyBorder="1" applyAlignment="1" applyProtection="1">
      <alignment horizontal="right" vertical="center" wrapText="1"/>
    </xf>
    <xf numFmtId="0" fontId="5" fillId="4" borderId="6" xfId="0" applyFont="1" applyFill="1" applyBorder="1" applyAlignment="1" applyProtection="1">
      <alignment horizontal="justify" vertical="center" wrapText="1"/>
    </xf>
    <xf numFmtId="0" fontId="5" fillId="4" borderId="6" xfId="0" applyFont="1" applyFill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/>
            <a:t>CONTR/2026/046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d’adequació d’espais de reunions, zones de descans i laboratori TIC a les oficines de Sarrià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G29"/>
  <sheetViews>
    <sheetView tabSelected="1" zoomScale="115" zoomScaleNormal="115" workbookViewId="0">
      <selection activeCell="E9" sqref="E9:G9"/>
    </sheetView>
  </sheetViews>
  <sheetFormatPr baseColWidth="10" defaultColWidth="8.86328125" defaultRowHeight="14.25" x14ac:dyDescent="0.45"/>
  <cols>
    <col min="1" max="1" width="8.86328125" style="6"/>
    <col min="2" max="2" width="8.86328125" style="5"/>
    <col min="3" max="3" width="16" style="6" bestFit="1" customWidth="1"/>
    <col min="4" max="4" width="45.59765625" style="6" customWidth="1"/>
    <col min="5" max="5" width="18.265625" style="5" customWidth="1"/>
    <col min="6" max="6" width="17.3984375" style="6" customWidth="1"/>
    <col min="7" max="7" width="16.73046875" style="6" customWidth="1"/>
    <col min="8" max="8" width="15.86328125" style="6" customWidth="1"/>
    <col min="9" max="9" width="13.86328125" style="6" customWidth="1"/>
    <col min="10" max="16384" width="8.86328125" style="6"/>
  </cols>
  <sheetData>
    <row r="9" spans="1:7" ht="24" customHeight="1" x14ac:dyDescent="0.45">
      <c r="B9" s="17" t="s">
        <v>0</v>
      </c>
      <c r="C9" s="17"/>
      <c r="D9" s="17"/>
      <c r="E9" s="1"/>
      <c r="F9" s="2"/>
      <c r="G9" s="3"/>
    </row>
    <row r="12" spans="1:7" ht="23.45" customHeight="1" x14ac:dyDescent="0.45">
      <c r="A12" s="14" t="s">
        <v>1</v>
      </c>
      <c r="B12" s="14"/>
      <c r="C12" s="14"/>
      <c r="D12" s="14"/>
      <c r="E12" s="14"/>
      <c r="F12" s="14"/>
      <c r="G12" s="14"/>
    </row>
    <row r="13" spans="1:7" ht="14.65" thickBot="1" x14ac:dyDescent="0.5"/>
    <row r="14" spans="1:7" ht="26.65" thickBot="1" x14ac:dyDescent="0.5">
      <c r="D14" s="15" t="s">
        <v>2</v>
      </c>
      <c r="E14" s="16" t="s">
        <v>18</v>
      </c>
      <c r="F14" s="16" t="s">
        <v>19</v>
      </c>
    </row>
    <row r="15" spans="1:7" ht="14.65" thickBot="1" x14ac:dyDescent="0.5">
      <c r="D15" s="13" t="s">
        <v>3</v>
      </c>
      <c r="E15" s="11">
        <v>23074.17</v>
      </c>
      <c r="F15" s="4"/>
    </row>
    <row r="16" spans="1:7" ht="14.65" thickBot="1" x14ac:dyDescent="0.5">
      <c r="D16" s="13" t="s">
        <v>4</v>
      </c>
      <c r="E16" s="11">
        <v>9230.8700000000008</v>
      </c>
      <c r="F16" s="4"/>
    </row>
    <row r="17" spans="4:6" ht="14.65" thickBot="1" x14ac:dyDescent="0.5">
      <c r="D17" s="13" t="s">
        <v>5</v>
      </c>
      <c r="E17" s="11">
        <v>10324.120000000001</v>
      </c>
      <c r="F17" s="4"/>
    </row>
    <row r="18" spans="4:6" ht="14.65" thickBot="1" x14ac:dyDescent="0.5">
      <c r="D18" s="13" t="s">
        <v>6</v>
      </c>
      <c r="E18" s="11">
        <v>9230.8700000000008</v>
      </c>
      <c r="F18" s="4"/>
    </row>
    <row r="19" spans="4:6" ht="14.65" thickBot="1" x14ac:dyDescent="0.5">
      <c r="D19" s="13" t="s">
        <v>7</v>
      </c>
      <c r="E19" s="11">
        <v>12248.79</v>
      </c>
      <c r="F19" s="4"/>
    </row>
    <row r="20" spans="4:6" ht="14.65" thickBot="1" x14ac:dyDescent="0.5">
      <c r="D20" s="13" t="s">
        <v>8</v>
      </c>
      <c r="E20" s="11">
        <v>23629.3</v>
      </c>
      <c r="F20" s="4"/>
    </row>
    <row r="21" spans="4:6" ht="14.65" thickBot="1" x14ac:dyDescent="0.5">
      <c r="D21" s="13" t="s">
        <v>9</v>
      </c>
      <c r="E21" s="11">
        <v>17107.03</v>
      </c>
      <c r="F21" s="4"/>
    </row>
    <row r="22" spans="4:6" ht="14.65" thickBot="1" x14ac:dyDescent="0.5">
      <c r="D22" s="13" t="s">
        <v>10</v>
      </c>
      <c r="E22" s="11">
        <v>12298.04</v>
      </c>
      <c r="F22" s="4"/>
    </row>
    <row r="23" spans="4:6" ht="14.65" thickBot="1" x14ac:dyDescent="0.5">
      <c r="D23" s="12" t="s">
        <v>11</v>
      </c>
      <c r="E23" s="11">
        <v>12820.04</v>
      </c>
      <c r="F23" s="4"/>
    </row>
    <row r="24" spans="4:6" ht="14.65" thickBot="1" x14ac:dyDescent="0.5">
      <c r="D24" s="12" t="s">
        <v>12</v>
      </c>
      <c r="E24" s="11">
        <v>13190.65</v>
      </c>
      <c r="F24" s="4"/>
    </row>
    <row r="25" spans="4:6" ht="14.65" thickBot="1" x14ac:dyDescent="0.5">
      <c r="D25" s="12" t="s">
        <v>13</v>
      </c>
      <c r="E25" s="11">
        <v>13190.65</v>
      </c>
      <c r="F25" s="4"/>
    </row>
    <row r="26" spans="4:6" ht="14.65" thickBot="1" x14ac:dyDescent="0.5">
      <c r="D26" s="7" t="s">
        <v>14</v>
      </c>
      <c r="E26" s="8">
        <v>156344.53</v>
      </c>
      <c r="F26" s="9">
        <f>+ROUND(SUM(F15:F25),2)</f>
        <v>0</v>
      </c>
    </row>
    <row r="27" spans="4:6" ht="14.65" thickBot="1" x14ac:dyDescent="0.5">
      <c r="D27" s="10" t="s">
        <v>15</v>
      </c>
      <c r="E27" s="11">
        <v>20324.79</v>
      </c>
      <c r="F27" s="9">
        <f>+ROUND(F26*0.13,2)</f>
        <v>0</v>
      </c>
    </row>
    <row r="28" spans="4:6" ht="14.65" thickBot="1" x14ac:dyDescent="0.5">
      <c r="D28" s="10" t="s">
        <v>16</v>
      </c>
      <c r="E28" s="11">
        <v>9380.67</v>
      </c>
      <c r="F28" s="9">
        <f>+ROUND(F26*0.06,2)</f>
        <v>0</v>
      </c>
    </row>
    <row r="29" spans="4:6" ht="14.65" thickBot="1" x14ac:dyDescent="0.5">
      <c r="D29" s="7" t="s">
        <v>17</v>
      </c>
      <c r="E29" s="8">
        <v>186049.99</v>
      </c>
      <c r="F29" s="9">
        <f>+ROUND(F28+F27+F26,2)</f>
        <v>0</v>
      </c>
    </row>
  </sheetData>
  <sheetProtection algorithmName="SHA-512" hashValue="XUjWJ3lxVj3oTr2u4PrQvk1XnCKnpqKNiKhNDVPUYc9vJ1hmhIQzHrcBKU+PUtdbCtP1O7JBb5z+Sgtdb/ZLVQ==" saltValue="O+qekUnMYgZTxdvHg5brcw==" spinCount="100000" sheet="1" objects="1" scenarios="1" selectLockedCells="1"/>
  <mergeCells count="3">
    <mergeCell ref="B9:D9"/>
    <mergeCell ref="E9:G9"/>
    <mergeCell ref="A12:G1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3830-9F6D-4737-A80E-B74534B7B3D2}">
  <dimension ref="A1"/>
  <sheetViews>
    <sheetView workbookViewId="0"/>
  </sheetViews>
  <sheetFormatPr baseColWidth="10" defaultColWidth="11.3984375"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0C34CC-B136-4187-996E-38907D78365F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  <ds:schemaRef ds:uri="303ac9fa-413a-4b96-8276-e5725066a334"/>
    <ds:schemaRef ds:uri="eea7a479-9c10-413b-aefd-b01f39b49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2 PCAP-Oferta econ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2026-02-06T06:51:00Z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