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607\01_FASE INICIAL\Revisió\"/>
    </mc:Choice>
  </mc:AlternateContent>
  <xr:revisionPtr revIDLastSave="0" documentId="13_ncr:1_{D88F4BB6-F222-4F11-9382-FA3C8B5AF041}" xr6:coauthVersionLast="47" xr6:coauthVersionMax="47" xr10:uidLastSave="{00000000-0000-0000-0000-000000000000}"/>
  <bookViews>
    <workbookView xWindow="43080" yWindow="6150" windowWidth="29040" windowHeight="157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34" i="1"/>
  <c r="C35" i="1"/>
  <c r="C36" i="1"/>
  <c r="C37" i="1"/>
  <c r="C33" i="1"/>
  <c r="C38" i="1" l="1"/>
  <c r="C22" i="1"/>
  <c r="C39" i="1" l="1"/>
  <c r="C23" i="1"/>
  <c r="C24" i="1" s="1"/>
  <c r="C40" i="1" l="1"/>
  <c r="C41" i="1" s="1"/>
</calcChain>
</file>

<file path=xl/sharedStrings.xml><?xml version="1.0" encoding="utf-8"?>
<sst xmlns="http://schemas.openxmlformats.org/spreadsheetml/2006/main" count="29" uniqueCount="20">
  <si>
    <t>EMPRESA LICITADORA:</t>
  </si>
  <si>
    <t>CONCEPTE</t>
  </si>
  <si>
    <t>IMPORT LICITACIÓ</t>
  </si>
  <si>
    <t>Total PEM</t>
  </si>
  <si>
    <t>Despeses Generals (13%)</t>
  </si>
  <si>
    <t>Benefici Industrial (6%)</t>
  </si>
  <si>
    <t>TOTAL PEC (abans d’IVA)</t>
  </si>
  <si>
    <t>Total PEM partides que admeten baixa</t>
  </si>
  <si>
    <t>TOTAL PEC partides que admeten baixa (abans d’IVA)</t>
  </si>
  <si>
    <t>Partides que admeten baixa (s'omple automàticament)</t>
  </si>
  <si>
    <t>01.01 Adequació de la subestació</t>
  </si>
  <si>
    <t xml:space="preserve">01.02 Equipament MT </t>
  </si>
  <si>
    <t xml:space="preserve">01.03 Equipament BT </t>
  </si>
  <si>
    <t xml:space="preserve">01.04 Comunicacions i telecomandament </t>
  </si>
  <si>
    <t>01.05 Cablejat i canalitzacions</t>
  </si>
  <si>
    <t>01.06 Control de qualitat, proves i altres*</t>
  </si>
  <si>
    <t>01.07 Gestió de residus *</t>
  </si>
  <si>
    <t>01.08 Seguretat i salut*</t>
  </si>
  <si>
    <t>* les partides 01.06, 01.07 i 01.08 no admeten baixa, i per tant cal ofertar-les al preu indicat. En cas contrari, l'oferta podrà quedar exclosa, a excecpió de què, l'oferta global no es modifiqui, un cop realitzada l'homogeneïtzació.</t>
  </si>
  <si>
    <t>OMPLIR NOMÉS LES CEL·LES EN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</si>
</sst>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2FF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8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6" borderId="1" xfId="0" applyFont="1" applyFill="1" applyBorder="1" applyAlignment="1" applyProtection="1">
      <alignment vertical="center" wrapText="1"/>
    </xf>
    <xf numFmtId="8" fontId="3" fillId="6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2" fillId="5" borderId="4" xfId="0" applyFont="1" applyFill="1" applyBorder="1" applyAlignment="1" applyProtection="1">
      <alignment horizontal="right" vertical="center" wrapText="1" indent="2"/>
    </xf>
    <xf numFmtId="8" fontId="2" fillId="5" borderId="5" xfId="0" applyNumberFormat="1" applyFont="1" applyFill="1" applyBorder="1" applyAlignment="1" applyProtection="1">
      <alignment horizontal="right" vertical="center" wrapText="1"/>
    </xf>
    <xf numFmtId="0" fontId="4" fillId="5" borderId="4" xfId="0" applyFont="1" applyFill="1" applyBorder="1" applyAlignment="1" applyProtection="1">
      <alignment horizontal="right" vertical="center" wrapText="1" indent="2"/>
    </xf>
    <xf numFmtId="8" fontId="3" fillId="5" borderId="5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Protection="1"/>
    <xf numFmtId="0" fontId="0" fillId="3" borderId="0" xfId="0" applyFill="1" applyProtection="1"/>
    <xf numFmtId="0" fontId="2" fillId="4" borderId="2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8" fontId="3" fillId="6" borderId="5" xfId="0" applyNumberFormat="1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CONTR/2025/706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A LA RENOVACIÓ DE LES CABINES DE 6kV, TRANSFORMADOR DE 25kV/6kV, XARXA DE COMUNICACIÓ, CABLE ET SABADELL RAMBLA I DIVERSES MILLORES DE LA SUBESTACIÓ DE SANT QUIRZE, DE LA LÍNIA BARCELONA - VALLÈS, DE FERROCARRILS DE LA GENERALITAT DE CATALUNYA.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F41"/>
  <sheetViews>
    <sheetView tabSelected="1" zoomScale="120" zoomScaleNormal="120" workbookViewId="0">
      <selection activeCell="C9" sqref="C9:F9"/>
    </sheetView>
  </sheetViews>
  <sheetFormatPr baseColWidth="10" defaultColWidth="8.86328125" defaultRowHeight="14.25" x14ac:dyDescent="0.45"/>
  <cols>
    <col min="1" max="1" width="8.86328125" style="5"/>
    <col min="2" max="2" width="45.265625" style="5" customWidth="1"/>
    <col min="3" max="3" width="35.59765625" style="5" customWidth="1"/>
    <col min="4" max="4" width="4.59765625" style="5" customWidth="1"/>
    <col min="5" max="5" width="8.86328125" style="5" hidden="1" customWidth="1"/>
    <col min="6" max="6" width="36.59765625" style="5" customWidth="1"/>
    <col min="7" max="7" width="24.1328125" style="5" customWidth="1"/>
    <col min="8" max="8" width="13.73046875" style="5" customWidth="1"/>
    <col min="9" max="9" width="11.59765625" style="5" customWidth="1"/>
    <col min="10" max="10" width="13.1328125" style="5" customWidth="1"/>
    <col min="11" max="11" width="8.86328125" style="5" customWidth="1"/>
    <col min="12" max="16384" width="8.86328125" style="5"/>
  </cols>
  <sheetData>
    <row r="9" spans="2:6" ht="24" customHeight="1" x14ac:dyDescent="0.45">
      <c r="B9" s="16" t="s">
        <v>0</v>
      </c>
      <c r="C9" s="1"/>
      <c r="D9" s="1"/>
      <c r="E9" s="1"/>
      <c r="F9" s="1"/>
    </row>
    <row r="11" spans="2:6" ht="14.65" thickBot="1" x14ac:dyDescent="0.5">
      <c r="C11" s="15"/>
    </row>
    <row r="12" spans="2:6" ht="14.65" thickBot="1" x14ac:dyDescent="0.5">
      <c r="B12" s="12" t="s">
        <v>1</v>
      </c>
      <c r="C12" s="13" t="s">
        <v>2</v>
      </c>
      <c r="F12" s="5" t="s">
        <v>19</v>
      </c>
    </row>
    <row r="13" spans="2:6" x14ac:dyDescent="0.45">
      <c r="B13" s="3" t="s">
        <v>10</v>
      </c>
      <c r="C13" s="2"/>
    </row>
    <row r="14" spans="2:6" x14ac:dyDescent="0.45">
      <c r="B14" s="3" t="s">
        <v>11</v>
      </c>
      <c r="C14" s="2"/>
    </row>
    <row r="15" spans="2:6" x14ac:dyDescent="0.45">
      <c r="B15" s="3" t="s">
        <v>12</v>
      </c>
      <c r="C15" s="2"/>
    </row>
    <row r="16" spans="2:6" x14ac:dyDescent="0.45">
      <c r="B16" s="3" t="s">
        <v>13</v>
      </c>
      <c r="C16" s="2"/>
    </row>
    <row r="17" spans="2:3" x14ac:dyDescent="0.45">
      <c r="B17" s="3" t="s">
        <v>14</v>
      </c>
      <c r="C17" s="2"/>
    </row>
    <row r="18" spans="2:3" x14ac:dyDescent="0.45">
      <c r="B18" s="3" t="s">
        <v>15</v>
      </c>
      <c r="C18" s="4">
        <v>12590.5</v>
      </c>
    </row>
    <row r="19" spans="2:3" x14ac:dyDescent="0.45">
      <c r="B19" s="3" t="s">
        <v>16</v>
      </c>
      <c r="C19" s="4">
        <v>5005.6000000000004</v>
      </c>
    </row>
    <row r="20" spans="2:3" x14ac:dyDescent="0.45">
      <c r="B20" s="3" t="s">
        <v>17</v>
      </c>
      <c r="C20" s="4">
        <v>10722.22</v>
      </c>
    </row>
    <row r="21" spans="2:3" ht="14.65" thickBot="1" x14ac:dyDescent="0.5">
      <c r="B21" s="6" t="s">
        <v>3</v>
      </c>
      <c r="C21" s="7">
        <f>+ROUND(SUM(C13:C20),2)</f>
        <v>28318.32</v>
      </c>
    </row>
    <row r="22" spans="2:3" ht="14.65" thickBot="1" x14ac:dyDescent="0.5">
      <c r="B22" s="8" t="s">
        <v>4</v>
      </c>
      <c r="C22" s="9">
        <f>+ROUND(C21*0.13,2)</f>
        <v>3681.38</v>
      </c>
    </row>
    <row r="23" spans="2:3" ht="14.65" thickBot="1" x14ac:dyDescent="0.5">
      <c r="B23" s="8" t="s">
        <v>5</v>
      </c>
      <c r="C23" s="9">
        <f>+ROUND(C21*0.06,2)</f>
        <v>1699.1</v>
      </c>
    </row>
    <row r="24" spans="2:3" ht="14.65" thickBot="1" x14ac:dyDescent="0.5">
      <c r="B24" s="6" t="s">
        <v>6</v>
      </c>
      <c r="C24" s="7">
        <f>+ROUND(SUM(C21:C23),2)</f>
        <v>33698.800000000003</v>
      </c>
    </row>
    <row r="27" spans="2:3" x14ac:dyDescent="0.45">
      <c r="B27" s="5" t="s">
        <v>18</v>
      </c>
    </row>
    <row r="31" spans="2:3" ht="18.399999999999999" thickBot="1" x14ac:dyDescent="0.6">
      <c r="B31" s="10" t="s">
        <v>9</v>
      </c>
      <c r="C31" s="11"/>
    </row>
    <row r="32" spans="2:3" ht="14.65" thickBot="1" x14ac:dyDescent="0.5">
      <c r="B32" s="12" t="s">
        <v>1</v>
      </c>
      <c r="C32" s="13" t="s">
        <v>2</v>
      </c>
    </row>
    <row r="33" spans="2:3" ht="14.65" thickBot="1" x14ac:dyDescent="0.5">
      <c r="B33" s="3" t="s">
        <v>10</v>
      </c>
      <c r="C33" s="14">
        <f>C13</f>
        <v>0</v>
      </c>
    </row>
    <row r="34" spans="2:3" ht="14.65" thickBot="1" x14ac:dyDescent="0.5">
      <c r="B34" s="3" t="s">
        <v>11</v>
      </c>
      <c r="C34" s="14">
        <f t="shared" ref="C34:C37" si="0">C14</f>
        <v>0</v>
      </c>
    </row>
    <row r="35" spans="2:3" ht="14.65" thickBot="1" x14ac:dyDescent="0.5">
      <c r="B35" s="3" t="s">
        <v>12</v>
      </c>
      <c r="C35" s="14">
        <f t="shared" si="0"/>
        <v>0</v>
      </c>
    </row>
    <row r="36" spans="2:3" ht="14.65" thickBot="1" x14ac:dyDescent="0.5">
      <c r="B36" s="3" t="s">
        <v>13</v>
      </c>
      <c r="C36" s="14">
        <f t="shared" si="0"/>
        <v>0</v>
      </c>
    </row>
    <row r="37" spans="2:3" ht="14.65" thickBot="1" x14ac:dyDescent="0.5">
      <c r="B37" s="3" t="s">
        <v>14</v>
      </c>
      <c r="C37" s="14">
        <f t="shared" si="0"/>
        <v>0</v>
      </c>
    </row>
    <row r="38" spans="2:3" ht="14.65" thickBot="1" x14ac:dyDescent="0.5">
      <c r="B38" s="6" t="s">
        <v>7</v>
      </c>
      <c r="C38" s="7">
        <f>+ROUND(SUM(C33:C37),2)</f>
        <v>0</v>
      </c>
    </row>
    <row r="39" spans="2:3" ht="14.65" thickBot="1" x14ac:dyDescent="0.5">
      <c r="B39" s="8" t="s">
        <v>4</v>
      </c>
      <c r="C39" s="9">
        <f>+ROUND(C38*0.13,2)</f>
        <v>0</v>
      </c>
    </row>
    <row r="40" spans="2:3" ht="14.65" thickBot="1" x14ac:dyDescent="0.5">
      <c r="B40" s="8" t="s">
        <v>5</v>
      </c>
      <c r="C40" s="9">
        <f>+ROUND(C38*0.06,2)</f>
        <v>0</v>
      </c>
    </row>
    <row r="41" spans="2:3" ht="26.65" thickBot="1" x14ac:dyDescent="0.5">
      <c r="B41" s="6" t="s">
        <v>8</v>
      </c>
      <c r="C41" s="7">
        <f>+ROUND(SUM(C38:C40),2)</f>
        <v>0</v>
      </c>
    </row>
  </sheetData>
  <sheetProtection algorithmName="SHA-512" hashValue="VA/BqXs2KRuhS/0iacBlDQ8Nvdn+mfpXxgfbNsBdhFzZw22/Go9gQ+Ppvj18lqK/9wpZc8zwKJBjL/5qG2KBlg==" saltValue="XKLZMiNkYUgteGkz0G3NPQ==" spinCount="100000" sheet="1" objects="1" scenarios="1" selectLockedCells="1"/>
  <mergeCells count="1">
    <mergeCell ref="C9:F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676A7D-7C1A-49A6-AAE3-514784035796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c658dc46-cc7b-4873-8b48-53cf7f761384"/>
    <ds:schemaRef ds:uri="4384db69-9e27-4d27-b111-794c7bb883df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2026-02-06T06:14:07Z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