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23858168S\Desktop\"/>
    </mc:Choice>
  </mc:AlternateContent>
  <xr:revisionPtr revIDLastSave="0" documentId="13_ncr:1_{CEF16D35-B4C9-462F-873C-336F0F23B56B}" xr6:coauthVersionLast="47" xr6:coauthVersionMax="47" xr10:uidLastSave="{00000000-0000-0000-0000-000000000000}"/>
  <bookViews>
    <workbookView xWindow="-110" yWindow="-110" windowWidth="19420" windowHeight="11620" activeTab="1" xr2:uid="{CA8E3601-D524-4B66-AF05-59CE80CF5E1C}"/>
  </bookViews>
  <sheets>
    <sheet name="Puntuació Preu" sheetId="2" r:id="rId1"/>
    <sheet name="Puntuació Experiència" sheetId="1" r:id="rId2"/>
    <sheet name="CRITERIS" sheetId="4" r:id="rId3"/>
  </sheets>
  <definedNames>
    <definedName name="_xlnm._FilterDatabase" localSheetId="1" hidden="1">'Puntuació Experiència'!$B$3:$H$32</definedName>
    <definedName name="_xlnm._FilterDatabase" localSheetId="0" hidden="1">'Puntuació Preu'!$B$3:$D$32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 l="1"/>
  <c r="K7" i="2"/>
  <c r="D6" i="2"/>
  <c r="D7" i="2"/>
  <c r="D8" i="2"/>
  <c r="D9" i="2"/>
  <c r="D10" i="2"/>
  <c r="D11" i="2"/>
  <c r="D12" i="2"/>
  <c r="D13" i="2"/>
  <c r="D14" i="2"/>
  <c r="D15" i="2"/>
  <c r="D16" i="2"/>
  <c r="D17" i="2"/>
  <c r="D18" i="2"/>
  <c r="D19" i="2"/>
  <c r="D20" i="2"/>
  <c r="D21" i="2"/>
  <c r="D22" i="2"/>
  <c r="D23" i="2"/>
  <c r="D24" i="2"/>
  <c r="D25" i="2"/>
  <c r="D26" i="2"/>
  <c r="D27" i="2"/>
  <c r="D28" i="2"/>
  <c r="D29" i="2"/>
  <c r="D30" i="2"/>
  <c r="D31" i="2"/>
  <c r="D32" i="2"/>
  <c r="D4" i="2"/>
</calcChain>
</file>

<file path=xl/sharedStrings.xml><?xml version="1.0" encoding="utf-8"?>
<sst xmlns="http://schemas.openxmlformats.org/spreadsheetml/2006/main" count="184" uniqueCount="87">
  <si>
    <t>PUNTUACIÓ PREU</t>
  </si>
  <si>
    <t>Empreses licitadores</t>
  </si>
  <si>
    <t>Oferta econòmica (IVA exclòs)</t>
  </si>
  <si>
    <t>Puntuació</t>
  </si>
  <si>
    <t>ALEX FALCÓ</t>
  </si>
  <si>
    <t>Oferta més baixa:</t>
  </si>
  <si>
    <t>ANDREU GALLART CAMPO</t>
  </si>
  <si>
    <t>Pressupost base:</t>
  </si>
  <si>
    <t>AQUELLS NOIS TAN SIMPÀTICS SL</t>
  </si>
  <si>
    <t>Punts del criteri:</t>
  </si>
  <si>
    <t>BSTUDIO</t>
  </si>
  <si>
    <t>Mitjana ofertes:</t>
  </si>
  <si>
    <t>BURUNDI SENY SL</t>
  </si>
  <si>
    <t>CANANA.STUDIO</t>
  </si>
  <si>
    <t>CONCOCO COMUNICACIÓ SL</t>
  </si>
  <si>
    <t>DUNDER MIFFLIN PAPER COMPANY SL</t>
  </si>
  <si>
    <t>EDIVERSA TECH, S.L</t>
  </si>
  <si>
    <t>ESTUDI JORDI CARALT, SL</t>
  </si>
  <si>
    <t>FRANCESC BONET MELENDRES</t>
  </si>
  <si>
    <t>FRANCISCO RAFAEL CHÁVEZ ZELAYA</t>
  </si>
  <si>
    <t>FUNDACIO PERE TARRES</t>
  </si>
  <si>
    <t>JORDI VILANOVA COMUNICACIÓ</t>
  </si>
  <si>
    <t>JOSEP FERRUSOLA FARGAS</t>
  </si>
  <si>
    <t>JULI CARLIE SLU</t>
  </si>
  <si>
    <t>LA NATURAL COOPMUNICACIÓ</t>
  </si>
  <si>
    <t>LAIA SAIS</t>
  </si>
  <si>
    <t>MAIOL BARAUT BOVER</t>
  </si>
  <si>
    <t>MARC MONTALÀ IRANZO</t>
  </si>
  <si>
    <t>MIANK DESIGN</t>
  </si>
  <si>
    <t>OIHANE CHOURRAUT YURRAMENDI</t>
  </si>
  <si>
    <t>PAU GÓMEZ MIQUEL</t>
  </si>
  <si>
    <t>PITU GÓMEZ CANALS</t>
  </si>
  <si>
    <t>PRODUCCIONES MIC S.L</t>
  </si>
  <si>
    <t>SETDEDISSENY SCCL</t>
  </si>
  <si>
    <t>SLOW DESIGN &amp; PRETTY THINGS SL</t>
  </si>
  <si>
    <t>SOBREATICO STUDIO S.L</t>
  </si>
  <si>
    <t>TACTIKES DE GESTIÓ I COMUNICACIÓ S.L</t>
  </si>
  <si>
    <t>PUNTUACIÓ EXPERIÈNCIA</t>
  </si>
  <si>
    <t>Empresa</t>
  </si>
  <si>
    <t>Puntuació criteri 2.1</t>
  </si>
  <si>
    <t>Puntuació criteri 2.2</t>
  </si>
  <si>
    <t>Declaració responsable?</t>
  </si>
  <si>
    <t>Hi ha detall dels mesos al MODEL D’OFERTA DE CRITERIS QUANTIFICABLES?</t>
  </si>
  <si>
    <t xml:space="preserve">Recomanació </t>
  </si>
  <si>
    <t xml:space="preserve">Només compleixen el criteri 2.1 els seguents treballs: 
1.- Logotip Servei Habitatge (5 mesos)
2.- Setmana Mobilitat (9 mesos)
3.- Pòster Jornada Portes Obertes (5 mesos)
</t>
  </si>
  <si>
    <t>Sí</t>
  </si>
  <si>
    <t xml:space="preserve"> </t>
  </si>
  <si>
    <t xml:space="preserve">Només compleixen el criteri 2.1 els seguents treballs:  
1.- SERVEIS PER AL DISSENY GRÀFIC DE LES PUBLICACIONS DEL SERVEI D'INICIATIVES ECONMIQUES DE LA MANCOMUNITAT PENEDÈS GARRAF (24 MESOS)
</t>
  </si>
  <si>
    <t>En el PCAP (clàsula 14) s'especifica expressament que no pot ser objecte de valoració en l'apartat 2.1 un servei que ja sigui objecte de valoració en l’apartat 2.2. Els treballs presentats pel criteri B1 no tenen a veure amb polítiques públiques</t>
  </si>
  <si>
    <t>No</t>
  </si>
  <si>
    <t>Només compleixen el criteri 2.1 els seguents treballs:  1.- Contracte: 22001244L002 (24 mesos)</t>
  </si>
  <si>
    <t>Només compleixen el criteri 2.1 els seguents treballs:  1.-Vídeos i infografies per al resum anual d’accions (2 mesos) 2.- Disseny d’infografies i anàlisi de dades per al Pla Director de Cooperació 2024-2027 (6 mesos)</t>
  </si>
  <si>
    <t>Només acredita 2 mesos d'experiència pel criteri 2.1</t>
  </si>
  <si>
    <t>Només compleixen el criteri 2.1 els seguents treballs: 1.-Consultoria (5 mesos) 2.- ZBE Manlleu (2 mesos)</t>
  </si>
  <si>
    <t>Només acredita 19 mesos d'experiència pel criteri 2.1</t>
  </si>
  <si>
    <t>Els serveis que aporta pel criteri B1 no estan relacionats amb polítiques públiques.</t>
  </si>
  <si>
    <t>Si</t>
  </si>
  <si>
    <t>Només aporta 4 mesos d'experiència pel criteri 2.2 i 0 pel criteri 2.1</t>
  </si>
  <si>
    <t>No aporta serveies relacionats amb el criteri 2.1</t>
  </si>
  <si>
    <t>No aporta cap servei pel criteri 2.1</t>
  </si>
  <si>
    <t>Només aporta 6 mesos d'experiència pel criteri 2.1 i 23 mesos d'experència pel criteri 2.2</t>
  </si>
  <si>
    <t>B1: Institut del teatre i FOCir no es compten. No és descripció de política Pública. Tampoc les memòries. Els reptes de Catalunya  no és política publica, ni els ajuntaments davant la crisi.Ni jornades. Tampoc el projecte Hicira</t>
  </si>
  <si>
    <t xml:space="preserve">No </t>
  </si>
  <si>
    <t xml:space="preserve">Només aporta 1 mes d'experiencia pel criteri 2.1 </t>
  </si>
  <si>
    <t>A.</t>
  </si>
  <si>
    <t>Criteri econòmic (50 punts):</t>
  </si>
  <si>
    <t>La puntuació del criteri econòmic està desagregada en cada preu unitari d’acord amb el seu valor econòmic sobre el valor total. La puntuació de cada apartat és el següent:</t>
  </si>
  <si>
    <t>La puntuació màxima de cada unitat serà per a l’oferta, segons el preu ofert per l’empresa licitadora per cada unitat, més baixa i només per a aquesta. Per a la resta d’ofertes s’aplicarà la fórmula següent:</t>
  </si>
  <si>
    <t>𝑃𝑖=[1−(𝑂𝑖−𝑂𝑚𝑃𝐿)]×𝑃</t>
  </si>
  <si>
    <t>On Pi és la puntuació que obté l’empresa “i”, Oi és l’import de l’oferta de l’empresa “i” per cada unitat, Om és l’import de l’oferta millor per cada unitat (oferta més baixa), PL és el pressupost de licitació per cada unitat i P són els punts del criteri per cada unitat.</t>
  </si>
  <si>
    <t>Les empreses que, en la seva oferta econòmica, superin el pressupost màxim de licitació en global, les empreses que superin el pressupost base per cada unitat i les empreses que no presentin una oferta econòmica quedaran excloses de la licitació.</t>
  </si>
  <si>
    <t>La determinació de les ofertes que presentin uns valors anormalment baixos es durà a terme d’acord amb el procediment establert a l’article 149 de la LCSP. A tals efectes, l’òrgan de contractació considerarà que es tracta d’una oferta anormalment baixa si, previ anàlisi corresponent, identifica que concorren els paràmetres objectius següents:</t>
  </si>
  <si>
    <t>Es considerarà una oferta incursa en valor anormal o desproporcionat, als efectes de l’article 149.4 de la LCSP, quan la puntuació obtinguda en el criteri preu per l’empresa tingui una diferència superior al 20% que l’empresa que ha presentat una oferta més avantatjosa.</t>
  </si>
  <si>
    <t>B.</t>
  </si>
  <si>
    <t>Altres criteris automàtics (50 punts)</t>
  </si>
  <si>
    <t>1.- Experiència del personal adscrit al contracte en producció de formats o productes comunicatius relacionats amb avaluació, descripció o anàlisi de polítiques públiques (25 punts)</t>
  </si>
  <si>
    <t>Es valorarà un punt per cada mes d’experiència, amb un màxim de 25 punts.</t>
  </si>
  <si>
    <t>No pot ser objecte de valoració en aquest apartat un servei que ja sigui objecte de valoració en l’apartat B2.</t>
  </si>
  <si>
    <t>L’experiència s’haurà d’acreditar aportant una relació dels serveis prestats on s’indiqui, per cada projecte realitzat: títol, client, breu descripció del servei, funcions desenvolupades, data d’inici i de finalització i mesos d’experiència computables. També es poden aportar certificats de bona execució o l’informe de vida laboral (en el cas de persones autònomes). En l’oferta s’haurà d’adjuntar la documentació que acrediti l’experiència (factures, certificats d’execució, declaració responsable o vida laboral en el cas de persones autònomes), juntament amb una mostra dels productes realitzats.</t>
  </si>
  <si>
    <t>2.- Experiència del personal adscrit al contracte en l’elaboració de materials de disseny gràfic per a institucions públiques (25 punts).</t>
  </si>
  <si>
    <t>No pot ser objecte de valoració en aquest apartat un servei que ja sigui objecte de valoració en l’apartat B1.</t>
  </si>
  <si>
    <t>La memòria anual no compleix amb els criteris 2.1</t>
  </si>
  <si>
    <t>Només compleixen el criteri 2.1 els seguents treballs: 1.-3rd European Conferences on Politics and Gender (2 mesos)</t>
  </si>
  <si>
    <t>Comentaris i justificació</t>
  </si>
  <si>
    <t>Només acredita 10 mesos d'experiència pel criteri 2.1</t>
  </si>
  <si>
    <t xml:space="preserve">Només aporta 23 mesos d'experiencia pel criteri 2.1 i 23 mesos pel criteri 2.2 </t>
  </si>
  <si>
    <t>Només acredita 3 mesos d'experiència amb insititucions públiques (criteri 2.2) : 1.- Maquetació Transcripcions del pacte industrial (1 mes). 2.- Disseny de la campanya Institucional de la Ramon Llull (2 mesos). La resta d'insitucions/fundacions no pertanyen al sector públic.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</si>
</sst>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1"/>
      <color theme="1"/>
      <name val="Calibri"/>
      <family val="2"/>
      <scheme val="minor"/>
    </font>
    <font>
      <sz val="11"/>
      <color theme="1"/>
      <name val="Calibri"/>
      <family val="2"/>
      <scheme val="minor"/>
    </font>
    <font>
      <sz val="11"/>
      <color rgb="FF9C5700"/>
      <name val="Calibri"/>
      <family val="2"/>
      <scheme val="minor"/>
    </font>
    <font>
      <b/>
      <sz val="11"/>
      <color rgb="FF3F3F3F"/>
      <name val="Calibri"/>
      <family val="2"/>
      <scheme val="minor"/>
    </font>
    <font>
      <sz val="8"/>
      <name val="Calibri"/>
      <family val="2"/>
      <scheme val="minor"/>
    </font>
    <font>
      <sz val="11"/>
      <color rgb="FF000000"/>
      <name val="Calibri"/>
      <family val="2"/>
      <scheme val="minor"/>
    </font>
    <font>
      <sz val="11"/>
      <name val="Calibri"/>
      <family val="2"/>
      <scheme val="minor"/>
    </font>
    <font>
      <b/>
      <sz val="11"/>
      <color theme="1"/>
      <name val="Calibri"/>
      <family val="2"/>
      <scheme val="minor"/>
    </font>
    <font>
      <b/>
      <sz val="11"/>
      <color rgb="FF000000"/>
      <name val="Calibri"/>
      <family val="2"/>
      <scheme val="minor"/>
    </font>
    <font>
      <b/>
      <u/>
      <sz val="11"/>
      <color theme="1"/>
      <name val="Calibri"/>
      <family val="2"/>
      <scheme val="minor"/>
    </font>
    <font>
      <b/>
      <u/>
      <sz val="12"/>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rgb="FFD9E2F3"/>
        <bgColor indexed="64"/>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39997558519241921"/>
        <bgColor indexed="65"/>
      </patternFill>
    </fill>
    <fill>
      <patternFill patternType="solid">
        <fgColor theme="7" tint="0.59999389629810485"/>
        <bgColor indexed="64"/>
      </patternFill>
    </fill>
    <fill>
      <patternFill patternType="solid">
        <fgColor theme="2"/>
        <bgColor indexed="64"/>
      </patternFill>
    </fill>
    <fill>
      <patternFill patternType="solid">
        <fgColor theme="9" tint="0.59999389629810485"/>
        <bgColor indexed="65"/>
      </patternFill>
    </fill>
  </fills>
  <borders count="6">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9">
    <xf numFmtId="0" fontId="0" fillId="0" borderId="0"/>
    <xf numFmtId="44" fontId="1" fillId="0" borderId="0" applyFont="0" applyFill="0" applyBorder="0" applyAlignment="0" applyProtection="0"/>
    <xf numFmtId="0" fontId="2" fillId="3" borderId="0" applyNumberFormat="0" applyBorder="0" applyAlignment="0" applyProtection="0"/>
    <xf numFmtId="0" fontId="3" fillId="4" borderId="1" applyNumberFormat="0" applyAlignment="0" applyProtection="0"/>
    <xf numFmtId="0" fontId="1" fillId="5" borderId="2" applyNumberFormat="0" applyFont="0" applyAlignment="0" applyProtection="0"/>
    <xf numFmtId="0" fontId="1" fillId="6"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1" fillId="0" borderId="0" applyNumberFormat="0" applyFill="0" applyBorder="0" applyAlignment="0" applyProtection="0"/>
  </cellStyleXfs>
  <cellXfs count="41">
    <xf numFmtId="0" fontId="0" fillId="0" borderId="0" xfId="0"/>
    <xf numFmtId="0" fontId="0" fillId="8" borderId="0" xfId="0" applyFill="1"/>
    <xf numFmtId="0" fontId="1" fillId="6" borderId="3" xfId="5" applyBorder="1"/>
    <xf numFmtId="44" fontId="1" fillId="6" borderId="3" xfId="5" applyNumberFormat="1" applyBorder="1" applyAlignment="1">
      <alignment horizontal="center" vertical="center" wrapText="1"/>
    </xf>
    <xf numFmtId="0" fontId="1" fillId="7" borderId="0" xfId="6" applyAlignment="1">
      <alignment horizontal="center" vertical="center" wrapText="1"/>
    </xf>
    <xf numFmtId="0" fontId="1" fillId="7" borderId="3" xfId="6" applyBorder="1" applyAlignment="1">
      <alignment horizontal="center" wrapText="1"/>
    </xf>
    <xf numFmtId="44" fontId="6" fillId="3" borderId="3" xfId="2" applyNumberFormat="1" applyFont="1" applyBorder="1" applyAlignment="1">
      <alignment horizontal="center" vertical="center" wrapText="1"/>
    </xf>
    <xf numFmtId="0" fontId="0" fillId="8" borderId="0" xfId="0" applyFill="1" applyAlignment="1">
      <alignment wrapText="1"/>
    </xf>
    <xf numFmtId="44" fontId="6" fillId="3" borderId="0" xfId="2" applyNumberFormat="1" applyFont="1" applyAlignment="1">
      <alignment wrapText="1"/>
    </xf>
    <xf numFmtId="44" fontId="5" fillId="8" borderId="0" xfId="1" applyFont="1" applyFill="1" applyAlignment="1">
      <alignment wrapText="1"/>
    </xf>
    <xf numFmtId="0" fontId="0" fillId="6" borderId="3" xfId="5" applyFont="1" applyBorder="1" applyAlignment="1">
      <alignment horizontal="center" vertical="center"/>
    </xf>
    <xf numFmtId="0" fontId="0" fillId="7" borderId="3" xfId="6" applyFont="1" applyBorder="1" applyAlignment="1">
      <alignment vertical="center"/>
    </xf>
    <xf numFmtId="0" fontId="7" fillId="0" borderId="0" xfId="0" applyFont="1" applyAlignment="1">
      <alignment horizontal="left"/>
    </xf>
    <xf numFmtId="0" fontId="7" fillId="7" borderId="3" xfId="6" applyFont="1" applyBorder="1" applyAlignment="1">
      <alignment horizontal="left" vertical="center"/>
    </xf>
    <xf numFmtId="0" fontId="8" fillId="2" borderId="3" xfId="0" applyFont="1" applyFill="1" applyBorder="1" applyAlignment="1">
      <alignment horizontal="left" vertical="center"/>
    </xf>
    <xf numFmtId="0" fontId="7" fillId="0" borderId="0" xfId="0" applyFont="1"/>
    <xf numFmtId="0" fontId="9" fillId="9" borderId="0" xfId="0" applyFont="1" applyFill="1"/>
    <xf numFmtId="0" fontId="0" fillId="9" borderId="0" xfId="0" applyFill="1"/>
    <xf numFmtId="0" fontId="7" fillId="9" borderId="0" xfId="0" applyFont="1" applyFill="1"/>
    <xf numFmtId="0" fontId="0" fillId="0" borderId="0" xfId="0" applyAlignment="1">
      <alignment horizontal="left" indent="2"/>
    </xf>
    <xf numFmtId="0" fontId="9" fillId="0" borderId="0" xfId="0" applyFont="1"/>
    <xf numFmtId="0" fontId="10" fillId="0" borderId="0" xfId="0" applyFont="1" applyAlignment="1">
      <alignment horizontal="left" vertical="center"/>
    </xf>
    <xf numFmtId="0" fontId="0" fillId="0" borderId="0" xfId="0" applyAlignment="1">
      <alignment horizontal="left" vertical="center"/>
    </xf>
    <xf numFmtId="0" fontId="0" fillId="7" borderId="3" xfId="6" applyFont="1" applyBorder="1" applyAlignment="1">
      <alignment vertical="center" wrapText="1"/>
    </xf>
    <xf numFmtId="0" fontId="0" fillId="0" borderId="0" xfId="0" applyAlignment="1">
      <alignment horizontal="center" vertical="center"/>
    </xf>
    <xf numFmtId="0" fontId="6" fillId="6" borderId="3" xfId="5" applyFont="1" applyBorder="1" applyAlignment="1">
      <alignment horizontal="center" vertical="center"/>
    </xf>
    <xf numFmtId="0" fontId="7" fillId="10" borderId="3" xfId="7" applyFont="1" applyBorder="1" applyAlignment="1">
      <alignment vertical="center"/>
    </xf>
    <xf numFmtId="0" fontId="0" fillId="0" borderId="0" xfId="0" applyAlignment="1">
      <alignment horizontal="center"/>
    </xf>
    <xf numFmtId="0" fontId="6" fillId="0" borderId="0" xfId="0" applyFont="1" applyAlignment="1">
      <alignment horizontal="center" vertical="center"/>
    </xf>
    <xf numFmtId="0" fontId="0" fillId="0" borderId="5" xfId="0" applyBorder="1"/>
    <xf numFmtId="0" fontId="0" fillId="0" borderId="5" xfId="0" applyBorder="1" applyAlignment="1">
      <alignment vertical="center"/>
    </xf>
    <xf numFmtId="0" fontId="1" fillId="5" borderId="4" xfId="4" applyFont="1" applyBorder="1" applyAlignment="1">
      <alignment horizontal="center" vertical="center" wrapText="1"/>
    </xf>
    <xf numFmtId="0" fontId="1" fillId="5" borderId="4" xfId="4" applyFont="1" applyBorder="1" applyAlignment="1">
      <alignment vertical="center" wrapText="1"/>
    </xf>
    <xf numFmtId="0" fontId="7" fillId="5" borderId="3" xfId="4" applyFont="1" applyBorder="1" applyAlignment="1">
      <alignment vertical="center" wrapText="1"/>
    </xf>
    <xf numFmtId="0" fontId="0" fillId="0" borderId="0" xfId="0" applyAlignment="1">
      <alignment wrapText="1"/>
    </xf>
    <xf numFmtId="0" fontId="0" fillId="0" borderId="0" xfId="0" applyAlignment="1">
      <alignment horizontal="left"/>
    </xf>
    <xf numFmtId="0" fontId="1" fillId="7" borderId="3" xfId="6" applyBorder="1" applyAlignment="1">
      <alignment horizontal="left" vertical="center" wrapText="1"/>
    </xf>
    <xf numFmtId="0" fontId="1" fillId="6" borderId="3" xfId="5" applyBorder="1" applyAlignment="1">
      <alignment horizontal="left" vertical="center"/>
    </xf>
    <xf numFmtId="2" fontId="0" fillId="0" borderId="0" xfId="0" applyNumberFormat="1"/>
    <xf numFmtId="0" fontId="3" fillId="4" borderId="1" xfId="3" applyAlignment="1">
      <alignment horizontal="center"/>
    </xf>
    <xf numFmtId="0" fontId="0" fillId="0" borderId="0" xfId="0" applyAlignment="1">
      <alignment horizontal="left" vertical="center" wrapText="1"/>
    </xf>
  </cellXfs>
  <cellStyles count="9">
    <cellStyle name="20% - Èmfasi1" xfId="5" builtinId="30"/>
    <cellStyle name="40% - Èmfasi6" xfId="7" builtinId="51"/>
    <cellStyle name="60% - Èmfasi1" xfId="6" builtinId="32"/>
    <cellStyle name="Hyperlink" xfId="8" xr:uid="{00000000-000B-0000-0000-000008000000}"/>
    <cellStyle name="Moneda" xfId="1" builtinId="4"/>
    <cellStyle name="Neutral" xfId="2" builtinId="28"/>
    <cellStyle name="Normal" xfId="0" builtinId="0"/>
    <cellStyle name="Nota" xfId="4" builtinId="10"/>
    <cellStyle name="Resultat" xfId="3"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7D278-E7B2-4652-8933-BA4CA5FF6D82}">
  <dimension ref="B1:K32"/>
  <sheetViews>
    <sheetView zoomScaleNormal="100" workbookViewId="0">
      <selection activeCell="C9" sqref="C9"/>
    </sheetView>
  </sheetViews>
  <sheetFormatPr defaultColWidth="9.1796875" defaultRowHeight="14.5" x14ac:dyDescent="0.35"/>
  <cols>
    <col min="2" max="2" width="37.1796875" style="35" bestFit="1" customWidth="1"/>
    <col min="3" max="3" width="16.26953125" customWidth="1"/>
    <col min="4" max="4" width="13.453125" customWidth="1"/>
    <col min="6" max="6" width="11.453125" bestFit="1" customWidth="1"/>
    <col min="7" max="7" width="11" bestFit="1" customWidth="1"/>
    <col min="11" max="11" width="11.54296875" customWidth="1"/>
  </cols>
  <sheetData>
    <row r="1" spans="2:11" x14ac:dyDescent="0.35">
      <c r="E1" s="39" t="s">
        <v>0</v>
      </c>
      <c r="F1" s="39"/>
      <c r="G1" s="39"/>
      <c r="H1" s="39"/>
      <c r="I1" s="39"/>
    </row>
    <row r="3" spans="2:11" ht="29" x14ac:dyDescent="0.35">
      <c r="B3" s="36" t="s">
        <v>1</v>
      </c>
      <c r="C3" s="5" t="s">
        <v>2</v>
      </c>
      <c r="D3" s="4" t="s">
        <v>3</v>
      </c>
    </row>
    <row r="4" spans="2:11" x14ac:dyDescent="0.35">
      <c r="B4" s="37" t="s">
        <v>4</v>
      </c>
      <c r="C4" s="3">
        <v>15305.95</v>
      </c>
      <c r="D4" s="2">
        <f>ROUND((1-((C4-$K$4)/$K$5))*$K$6,2)</f>
        <v>35.17</v>
      </c>
      <c r="F4" s="38"/>
      <c r="G4" s="38"/>
      <c r="I4" s="1" t="s">
        <v>5</v>
      </c>
      <c r="J4" s="7"/>
      <c r="K4" s="6">
        <v>9964</v>
      </c>
    </row>
    <row r="5" spans="2:11" x14ac:dyDescent="0.35">
      <c r="B5" s="37" t="s">
        <v>6</v>
      </c>
      <c r="C5" s="3">
        <v>13513</v>
      </c>
      <c r="D5" s="2">
        <f>ROUND((1-((C5-$K$4)/$K$5))*$K$6,2)</f>
        <v>40.15</v>
      </c>
      <c r="F5" s="38"/>
      <c r="G5" s="38"/>
      <c r="I5" s="1" t="s">
        <v>7</v>
      </c>
      <c r="J5" s="7"/>
      <c r="K5" s="8">
        <v>18007</v>
      </c>
    </row>
    <row r="6" spans="2:11" x14ac:dyDescent="0.35">
      <c r="B6" s="37" t="s">
        <v>8</v>
      </c>
      <c r="C6" s="3">
        <v>14155</v>
      </c>
      <c r="D6" s="2">
        <f t="shared" ref="D6:D32" si="0">ROUND((1-((C6-$K$4)/$K$5))*$K$6,2)</f>
        <v>38.36</v>
      </c>
      <c r="F6" s="38"/>
      <c r="G6" s="38"/>
      <c r="I6" s="1" t="s">
        <v>9</v>
      </c>
      <c r="J6" s="7"/>
      <c r="K6" s="7">
        <v>50</v>
      </c>
    </row>
    <row r="7" spans="2:11" x14ac:dyDescent="0.35">
      <c r="B7" s="37" t="s">
        <v>10</v>
      </c>
      <c r="C7" s="3">
        <v>11704.55</v>
      </c>
      <c r="D7" s="2">
        <f t="shared" si="0"/>
        <v>45.17</v>
      </c>
      <c r="F7" s="38"/>
      <c r="G7" s="38"/>
      <c r="I7" s="1" t="s">
        <v>11</v>
      </c>
      <c r="J7" s="7"/>
      <c r="K7" s="9">
        <f>AVERAGE(C4:C32)</f>
        <v>13722.853103448277</v>
      </c>
    </row>
    <row r="8" spans="2:11" x14ac:dyDescent="0.35">
      <c r="B8" s="37" t="s">
        <v>12</v>
      </c>
      <c r="C8" s="3">
        <v>10804.2</v>
      </c>
      <c r="D8" s="2">
        <f t="shared" si="0"/>
        <v>47.67</v>
      </c>
      <c r="F8" s="38"/>
      <c r="G8" s="38"/>
    </row>
    <row r="9" spans="2:11" x14ac:dyDescent="0.35">
      <c r="B9" s="37" t="s">
        <v>13</v>
      </c>
      <c r="C9" s="3">
        <v>15846.16</v>
      </c>
      <c r="D9" s="2">
        <f t="shared" si="0"/>
        <v>33.67</v>
      </c>
      <c r="F9" s="38"/>
      <c r="G9" s="38"/>
    </row>
    <row r="10" spans="2:11" x14ac:dyDescent="0.35">
      <c r="B10" s="37" t="s">
        <v>14</v>
      </c>
      <c r="C10" s="3">
        <v>13505.25</v>
      </c>
      <c r="D10" s="2">
        <f t="shared" si="0"/>
        <v>40.17</v>
      </c>
      <c r="F10" s="38"/>
      <c r="G10" s="38"/>
    </row>
    <row r="11" spans="2:11" x14ac:dyDescent="0.35">
      <c r="B11" s="37" t="s">
        <v>15</v>
      </c>
      <c r="C11" s="3">
        <v>12330</v>
      </c>
      <c r="D11" s="2">
        <f t="shared" si="0"/>
        <v>43.43</v>
      </c>
      <c r="F11" s="38"/>
      <c r="G11" s="38"/>
    </row>
    <row r="12" spans="2:11" x14ac:dyDescent="0.35">
      <c r="B12" s="37" t="s">
        <v>16</v>
      </c>
      <c r="C12" s="3">
        <v>14912</v>
      </c>
      <c r="D12" s="2">
        <f t="shared" si="0"/>
        <v>36.26</v>
      </c>
      <c r="F12" s="38"/>
      <c r="G12" s="38"/>
    </row>
    <row r="13" spans="2:11" x14ac:dyDescent="0.35">
      <c r="B13" s="37" t="s">
        <v>17</v>
      </c>
      <c r="C13" s="3">
        <v>12965.04</v>
      </c>
      <c r="D13" s="2">
        <f t="shared" si="0"/>
        <v>41.67</v>
      </c>
      <c r="F13" s="38"/>
      <c r="G13" s="38"/>
    </row>
    <row r="14" spans="2:11" x14ac:dyDescent="0.35">
      <c r="B14" s="37" t="s">
        <v>18</v>
      </c>
      <c r="C14" s="3">
        <v>16562</v>
      </c>
      <c r="D14" s="2">
        <f t="shared" si="0"/>
        <v>31.68</v>
      </c>
      <c r="F14" s="38"/>
      <c r="G14" s="38"/>
    </row>
    <row r="15" spans="2:11" x14ac:dyDescent="0.35">
      <c r="B15" s="37" t="s">
        <v>19</v>
      </c>
      <c r="C15" s="3">
        <v>15332</v>
      </c>
      <c r="D15" s="2">
        <f t="shared" si="0"/>
        <v>35.090000000000003</v>
      </c>
      <c r="F15" s="38"/>
      <c r="G15" s="38"/>
    </row>
    <row r="16" spans="2:11" x14ac:dyDescent="0.35">
      <c r="B16" s="37" t="s">
        <v>20</v>
      </c>
      <c r="C16" s="3">
        <v>16042.66</v>
      </c>
      <c r="D16" s="2">
        <f t="shared" si="0"/>
        <v>33.119999999999997</v>
      </c>
      <c r="F16" s="38"/>
      <c r="G16" s="38"/>
    </row>
    <row r="17" spans="2:7" x14ac:dyDescent="0.35">
      <c r="B17" s="37" t="s">
        <v>21</v>
      </c>
      <c r="C17" s="3">
        <v>10665</v>
      </c>
      <c r="D17" s="2">
        <f t="shared" si="0"/>
        <v>48.05</v>
      </c>
      <c r="F17" s="38"/>
      <c r="G17" s="38"/>
    </row>
    <row r="18" spans="2:7" x14ac:dyDescent="0.35">
      <c r="B18" s="37" t="s">
        <v>22</v>
      </c>
      <c r="C18" s="3">
        <v>14403.13</v>
      </c>
      <c r="D18" s="2">
        <f t="shared" si="0"/>
        <v>37.67</v>
      </c>
      <c r="F18" s="38"/>
      <c r="G18" s="38"/>
    </row>
    <row r="19" spans="2:7" x14ac:dyDescent="0.35">
      <c r="B19" s="37" t="s">
        <v>23</v>
      </c>
      <c r="C19" s="3">
        <v>16205.1</v>
      </c>
      <c r="D19" s="2">
        <f t="shared" si="0"/>
        <v>32.67</v>
      </c>
      <c r="F19" s="38"/>
      <c r="G19" s="38"/>
    </row>
    <row r="20" spans="2:7" x14ac:dyDescent="0.35">
      <c r="B20" s="37" t="s">
        <v>24</v>
      </c>
      <c r="C20" s="3">
        <v>13670</v>
      </c>
      <c r="D20" s="2">
        <f t="shared" si="0"/>
        <v>39.71</v>
      </c>
      <c r="F20" s="38"/>
      <c r="G20" s="38"/>
    </row>
    <row r="21" spans="2:7" x14ac:dyDescent="0.35">
      <c r="B21" s="37" t="s">
        <v>25</v>
      </c>
      <c r="C21" s="3">
        <v>11375</v>
      </c>
      <c r="D21" s="2">
        <f t="shared" si="0"/>
        <v>46.08</v>
      </c>
      <c r="F21" s="38"/>
      <c r="G21" s="38"/>
    </row>
    <row r="22" spans="2:7" x14ac:dyDescent="0.35">
      <c r="B22" s="37" t="s">
        <v>26</v>
      </c>
      <c r="C22" s="3">
        <v>16080</v>
      </c>
      <c r="D22" s="2">
        <f t="shared" si="0"/>
        <v>33.020000000000003</v>
      </c>
      <c r="F22" s="38"/>
      <c r="G22" s="38"/>
    </row>
    <row r="23" spans="2:7" x14ac:dyDescent="0.35">
      <c r="B23" s="37" t="s">
        <v>27</v>
      </c>
      <c r="C23" s="3">
        <v>14994</v>
      </c>
      <c r="D23" s="2">
        <f t="shared" si="0"/>
        <v>36.03</v>
      </c>
      <c r="F23" s="38"/>
      <c r="G23" s="38"/>
    </row>
    <row r="24" spans="2:7" x14ac:dyDescent="0.35">
      <c r="B24" s="37" t="s">
        <v>28</v>
      </c>
      <c r="C24" s="3">
        <v>11990</v>
      </c>
      <c r="D24" s="2">
        <f t="shared" si="0"/>
        <v>44.37</v>
      </c>
      <c r="F24" s="38"/>
      <c r="G24" s="38"/>
    </row>
    <row r="25" spans="2:7" x14ac:dyDescent="0.35">
      <c r="B25" s="37" t="s">
        <v>29</v>
      </c>
      <c r="C25" s="3">
        <v>14605</v>
      </c>
      <c r="D25" s="2">
        <f t="shared" si="0"/>
        <v>37.11</v>
      </c>
      <c r="F25" s="38"/>
      <c r="G25" s="38"/>
    </row>
    <row r="26" spans="2:7" x14ac:dyDescent="0.35">
      <c r="B26" s="37" t="s">
        <v>30</v>
      </c>
      <c r="C26" s="3">
        <v>13630</v>
      </c>
      <c r="D26" s="2">
        <f t="shared" si="0"/>
        <v>39.82</v>
      </c>
      <c r="F26" s="38"/>
      <c r="G26" s="38"/>
    </row>
    <row r="27" spans="2:7" x14ac:dyDescent="0.35">
      <c r="B27" s="37" t="s">
        <v>31</v>
      </c>
      <c r="C27" s="3">
        <v>9964</v>
      </c>
      <c r="D27" s="2">
        <f t="shared" si="0"/>
        <v>50</v>
      </c>
      <c r="F27" s="38"/>
      <c r="G27" s="38"/>
    </row>
    <row r="28" spans="2:7" x14ac:dyDescent="0.35">
      <c r="B28" s="37" t="s">
        <v>32</v>
      </c>
      <c r="C28" s="3">
        <v>10449</v>
      </c>
      <c r="D28" s="2">
        <f t="shared" si="0"/>
        <v>48.65</v>
      </c>
      <c r="F28" s="38"/>
      <c r="G28" s="38"/>
    </row>
    <row r="29" spans="2:7" x14ac:dyDescent="0.35">
      <c r="B29" s="37" t="s">
        <v>33</v>
      </c>
      <c r="C29" s="3">
        <v>10805.7</v>
      </c>
      <c r="D29" s="2">
        <f t="shared" si="0"/>
        <v>47.66</v>
      </c>
      <c r="F29" s="38"/>
      <c r="G29" s="38"/>
    </row>
    <row r="30" spans="2:7" x14ac:dyDescent="0.35">
      <c r="B30" s="37" t="s">
        <v>34</v>
      </c>
      <c r="C30" s="3">
        <v>13000</v>
      </c>
      <c r="D30" s="2">
        <f t="shared" si="0"/>
        <v>41.57</v>
      </c>
      <c r="F30" s="38"/>
      <c r="G30" s="38"/>
    </row>
    <row r="31" spans="2:7" x14ac:dyDescent="0.35">
      <c r="B31" s="37" t="s">
        <v>35</v>
      </c>
      <c r="C31" s="3">
        <v>17305</v>
      </c>
      <c r="D31" s="2">
        <f t="shared" si="0"/>
        <v>29.62</v>
      </c>
      <c r="F31" s="38"/>
      <c r="G31" s="38"/>
    </row>
    <row r="32" spans="2:7" x14ac:dyDescent="0.35">
      <c r="B32" s="37" t="s">
        <v>36</v>
      </c>
      <c r="C32" s="3">
        <v>15844</v>
      </c>
      <c r="D32" s="2">
        <f t="shared" si="0"/>
        <v>33.67</v>
      </c>
      <c r="F32" s="38"/>
      <c r="G32" s="38"/>
    </row>
  </sheetData>
  <autoFilter ref="B3:D32" xr:uid="{13C7D278-E7B2-4652-8933-BA4CA5FF6D82}"/>
  <mergeCells count="1">
    <mergeCell ref="E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AC7B-BDD1-41D8-BC46-49A1402E7E48}">
  <dimension ref="B1:I47"/>
  <sheetViews>
    <sheetView tabSelected="1" topLeftCell="A3" zoomScale="55" zoomScaleNormal="55" workbookViewId="0">
      <selection activeCell="E31" sqref="E31"/>
    </sheetView>
  </sheetViews>
  <sheetFormatPr defaultColWidth="9.1796875" defaultRowHeight="21.75" customHeight="1" x14ac:dyDescent="0.35"/>
  <cols>
    <col min="2" max="2" width="40.54296875" style="12" customWidth="1"/>
    <col min="3" max="3" width="18.453125" customWidth="1"/>
    <col min="4" max="4" width="19.453125" customWidth="1"/>
    <col min="5" max="5" width="37.1796875" style="34" customWidth="1"/>
    <col min="6" max="6" width="40.54296875" customWidth="1"/>
    <col min="7" max="7" width="30.54296875" customWidth="1"/>
    <col min="8" max="8" width="56.54296875" customWidth="1"/>
    <col min="9" max="9" width="32.81640625" customWidth="1"/>
  </cols>
  <sheetData>
    <row r="1" spans="2:9" ht="21.75" customHeight="1" x14ac:dyDescent="0.35">
      <c r="B1" s="39" t="s">
        <v>37</v>
      </c>
      <c r="C1" s="39"/>
      <c r="D1" s="39"/>
      <c r="E1" s="39"/>
    </row>
    <row r="3" spans="2:9" ht="21.75" customHeight="1" x14ac:dyDescent="0.35">
      <c r="B3" s="13" t="s">
        <v>38</v>
      </c>
      <c r="C3" s="11" t="s">
        <v>39</v>
      </c>
      <c r="D3" s="11" t="s">
        <v>40</v>
      </c>
      <c r="E3" s="33" t="s">
        <v>83</v>
      </c>
      <c r="F3" s="29"/>
      <c r="G3" s="11" t="s">
        <v>41</v>
      </c>
      <c r="H3" s="23" t="s">
        <v>42</v>
      </c>
      <c r="I3" s="26" t="s">
        <v>43</v>
      </c>
    </row>
    <row r="4" spans="2:9" ht="21.75" customHeight="1" x14ac:dyDescent="0.35">
      <c r="B4" s="14" t="s">
        <v>4</v>
      </c>
      <c r="C4" s="10">
        <v>19</v>
      </c>
      <c r="D4" s="10">
        <v>25</v>
      </c>
      <c r="E4" s="31" t="s">
        <v>44</v>
      </c>
      <c r="F4" s="29"/>
      <c r="G4" s="24" t="s">
        <v>45</v>
      </c>
      <c r="H4" s="24" t="s">
        <v>45</v>
      </c>
    </row>
    <row r="5" spans="2:9" ht="21.75" customHeight="1" x14ac:dyDescent="0.35">
      <c r="B5" s="14" t="s">
        <v>6</v>
      </c>
      <c r="C5" s="10">
        <v>25</v>
      </c>
      <c r="D5" s="10">
        <v>3</v>
      </c>
      <c r="E5" s="32" t="s">
        <v>86</v>
      </c>
      <c r="F5" s="29" t="s">
        <v>46</v>
      </c>
      <c r="G5" s="24" t="s">
        <v>45</v>
      </c>
      <c r="H5" s="24" t="s">
        <v>45</v>
      </c>
    </row>
    <row r="6" spans="2:9" ht="21.75" customHeight="1" x14ac:dyDescent="0.35">
      <c r="B6" s="14" t="s">
        <v>8</v>
      </c>
      <c r="C6" s="10">
        <v>24</v>
      </c>
      <c r="D6" s="10">
        <v>25</v>
      </c>
      <c r="E6" s="32" t="s">
        <v>47</v>
      </c>
      <c r="F6" s="29"/>
      <c r="G6" s="24" t="s">
        <v>45</v>
      </c>
      <c r="H6" s="24" t="s">
        <v>45</v>
      </c>
    </row>
    <row r="7" spans="2:9" ht="21.75" customHeight="1" x14ac:dyDescent="0.35">
      <c r="B7" s="14" t="s">
        <v>10</v>
      </c>
      <c r="C7" s="10">
        <v>2</v>
      </c>
      <c r="D7" s="10">
        <v>25</v>
      </c>
      <c r="E7" s="32" t="s">
        <v>48</v>
      </c>
      <c r="F7" s="29" t="s">
        <v>46</v>
      </c>
      <c r="G7" s="24" t="s">
        <v>45</v>
      </c>
      <c r="H7" s="24" t="s">
        <v>45</v>
      </c>
    </row>
    <row r="8" spans="2:9" ht="21.75" customHeight="1" x14ac:dyDescent="0.35">
      <c r="B8" s="14" t="s">
        <v>12</v>
      </c>
      <c r="C8" s="10">
        <v>25</v>
      </c>
      <c r="D8" s="10">
        <v>25</v>
      </c>
      <c r="E8" s="32"/>
      <c r="F8" s="29"/>
      <c r="G8" s="24" t="s">
        <v>45</v>
      </c>
      <c r="H8" s="24" t="s">
        <v>49</v>
      </c>
    </row>
    <row r="9" spans="2:9" ht="21.75" customHeight="1" x14ac:dyDescent="0.35">
      <c r="B9" s="14" t="s">
        <v>13</v>
      </c>
      <c r="C9" s="10">
        <v>25</v>
      </c>
      <c r="D9" s="10">
        <v>25</v>
      </c>
      <c r="E9" s="32"/>
      <c r="F9" s="29"/>
      <c r="G9" s="24" t="s">
        <v>45</v>
      </c>
      <c r="H9" s="24" t="s">
        <v>45</v>
      </c>
    </row>
    <row r="10" spans="2:9" ht="21.75" customHeight="1" x14ac:dyDescent="0.35">
      <c r="B10" s="14" t="s">
        <v>14</v>
      </c>
      <c r="C10" s="10">
        <v>24</v>
      </c>
      <c r="D10" s="10">
        <v>25</v>
      </c>
      <c r="E10" s="32" t="s">
        <v>50</v>
      </c>
      <c r="F10" s="29"/>
      <c r="G10" s="24" t="s">
        <v>45</v>
      </c>
      <c r="H10" s="24" t="s">
        <v>45</v>
      </c>
    </row>
    <row r="11" spans="2:9" ht="21.75" customHeight="1" x14ac:dyDescent="0.35">
      <c r="B11" s="14" t="s">
        <v>15</v>
      </c>
      <c r="C11" s="10">
        <v>8</v>
      </c>
      <c r="D11" s="10">
        <v>25</v>
      </c>
      <c r="E11" s="32" t="s">
        <v>51</v>
      </c>
      <c r="F11" s="29" t="s">
        <v>46</v>
      </c>
      <c r="G11" s="24" t="s">
        <v>45</v>
      </c>
      <c r="H11" s="24" t="s">
        <v>45</v>
      </c>
    </row>
    <row r="12" spans="2:9" ht="21.75" customHeight="1" x14ac:dyDescent="0.35">
      <c r="B12" s="14" t="s">
        <v>16</v>
      </c>
      <c r="C12" s="10">
        <v>2</v>
      </c>
      <c r="D12" s="10">
        <v>25</v>
      </c>
      <c r="E12" s="32" t="s">
        <v>52</v>
      </c>
      <c r="F12" s="29" t="s">
        <v>46</v>
      </c>
      <c r="G12" s="24" t="s">
        <v>45</v>
      </c>
      <c r="H12" s="24" t="s">
        <v>45</v>
      </c>
    </row>
    <row r="13" spans="2:9" ht="21.75" customHeight="1" x14ac:dyDescent="0.35">
      <c r="B13" s="14" t="s">
        <v>17</v>
      </c>
      <c r="C13" s="10">
        <v>7</v>
      </c>
      <c r="D13" s="10">
        <v>25</v>
      </c>
      <c r="E13" s="32" t="s">
        <v>53</v>
      </c>
      <c r="F13" s="30"/>
      <c r="G13" s="24" t="s">
        <v>45</v>
      </c>
      <c r="H13" s="24" t="s">
        <v>45</v>
      </c>
    </row>
    <row r="14" spans="2:9" ht="21.75" customHeight="1" x14ac:dyDescent="0.35">
      <c r="B14" s="14" t="s">
        <v>18</v>
      </c>
      <c r="C14" s="10">
        <v>19</v>
      </c>
      <c r="D14" s="10">
        <v>25</v>
      </c>
      <c r="E14" s="32" t="s">
        <v>54</v>
      </c>
      <c r="F14" s="29" t="s">
        <v>46</v>
      </c>
      <c r="G14" s="24" t="s">
        <v>45</v>
      </c>
      <c r="H14" s="24" t="s">
        <v>45</v>
      </c>
    </row>
    <row r="15" spans="2:9" ht="21.75" customHeight="1" x14ac:dyDescent="0.35">
      <c r="B15" s="14" t="s">
        <v>19</v>
      </c>
      <c r="C15" s="10">
        <v>25</v>
      </c>
      <c r="D15" s="10">
        <v>25</v>
      </c>
      <c r="E15" s="32"/>
      <c r="F15" s="29"/>
      <c r="G15" s="24" t="s">
        <v>45</v>
      </c>
      <c r="H15" s="24" t="s">
        <v>45</v>
      </c>
    </row>
    <row r="16" spans="2:9" ht="21.75" customHeight="1" x14ac:dyDescent="0.35">
      <c r="B16" s="14" t="s">
        <v>20</v>
      </c>
      <c r="C16" s="10">
        <v>25</v>
      </c>
      <c r="D16" s="10">
        <v>25</v>
      </c>
      <c r="E16" s="32"/>
      <c r="F16" s="29"/>
      <c r="G16" s="24" t="s">
        <v>45</v>
      </c>
      <c r="H16" s="24" t="s">
        <v>45</v>
      </c>
    </row>
    <row r="17" spans="2:8" ht="21.75" customHeight="1" x14ac:dyDescent="0.35">
      <c r="B17" s="14" t="s">
        <v>21</v>
      </c>
      <c r="C17" s="10">
        <v>2</v>
      </c>
      <c r="D17" s="10">
        <v>25</v>
      </c>
      <c r="E17" s="32" t="s">
        <v>82</v>
      </c>
      <c r="F17" s="29"/>
      <c r="G17" s="24" t="s">
        <v>45</v>
      </c>
      <c r="H17" s="24" t="s">
        <v>45</v>
      </c>
    </row>
    <row r="18" spans="2:8" ht="21.75" customHeight="1" x14ac:dyDescent="0.35">
      <c r="B18" s="14" t="s">
        <v>22</v>
      </c>
      <c r="C18" s="10">
        <v>0</v>
      </c>
      <c r="D18" s="10">
        <v>25</v>
      </c>
      <c r="E18" s="32" t="s">
        <v>55</v>
      </c>
      <c r="F18" s="29"/>
      <c r="G18" s="27" t="s">
        <v>45</v>
      </c>
      <c r="H18" s="24" t="s">
        <v>45</v>
      </c>
    </row>
    <row r="19" spans="2:8" ht="21.75" customHeight="1" x14ac:dyDescent="0.35">
      <c r="B19" s="14" t="s">
        <v>23</v>
      </c>
      <c r="C19" s="10">
        <v>25</v>
      </c>
      <c r="D19" s="10">
        <v>25</v>
      </c>
      <c r="E19" s="32"/>
      <c r="F19" s="29"/>
      <c r="G19" s="27" t="s">
        <v>45</v>
      </c>
      <c r="H19" s="27" t="s">
        <v>56</v>
      </c>
    </row>
    <row r="20" spans="2:8" ht="21.75" customHeight="1" x14ac:dyDescent="0.35">
      <c r="B20" s="14" t="s">
        <v>24</v>
      </c>
      <c r="C20" s="10">
        <v>10</v>
      </c>
      <c r="D20" s="10">
        <v>25</v>
      </c>
      <c r="E20" s="32" t="s">
        <v>84</v>
      </c>
      <c r="F20" s="29" t="s">
        <v>46</v>
      </c>
      <c r="G20" s="27" t="s">
        <v>45</v>
      </c>
      <c r="H20" s="24" t="s">
        <v>45</v>
      </c>
    </row>
    <row r="21" spans="2:8" ht="21.75" customHeight="1" x14ac:dyDescent="0.35">
      <c r="B21" s="14" t="s">
        <v>25</v>
      </c>
      <c r="C21" s="10">
        <v>0</v>
      </c>
      <c r="D21" s="10">
        <v>4</v>
      </c>
      <c r="E21" s="32" t="s">
        <v>57</v>
      </c>
      <c r="F21" s="29" t="s">
        <v>46</v>
      </c>
      <c r="G21" s="27" t="s">
        <v>45</v>
      </c>
      <c r="H21" s="24" t="s">
        <v>49</v>
      </c>
    </row>
    <row r="22" spans="2:8" ht="21.75" customHeight="1" x14ac:dyDescent="0.35">
      <c r="B22" s="14" t="s">
        <v>26</v>
      </c>
      <c r="C22" s="10">
        <v>0</v>
      </c>
      <c r="D22" s="10">
        <v>25</v>
      </c>
      <c r="E22" s="32" t="s">
        <v>58</v>
      </c>
      <c r="F22" s="29" t="s">
        <v>46</v>
      </c>
      <c r="G22" s="27" t="s">
        <v>45</v>
      </c>
      <c r="H22" s="27" t="s">
        <v>45</v>
      </c>
    </row>
    <row r="23" spans="2:8" ht="21.75" customHeight="1" x14ac:dyDescent="0.35">
      <c r="B23" s="14" t="s">
        <v>27</v>
      </c>
      <c r="C23" s="10">
        <v>0</v>
      </c>
      <c r="D23" s="10">
        <v>25</v>
      </c>
      <c r="E23" s="32" t="s">
        <v>55</v>
      </c>
      <c r="F23" s="29"/>
      <c r="G23" s="27" t="s">
        <v>45</v>
      </c>
      <c r="H23" s="24" t="s">
        <v>45</v>
      </c>
    </row>
    <row r="24" spans="2:8" ht="21.75" customHeight="1" x14ac:dyDescent="0.35">
      <c r="B24" s="14" t="s">
        <v>28</v>
      </c>
      <c r="C24" s="10">
        <v>0</v>
      </c>
      <c r="D24" s="25">
        <v>25</v>
      </c>
      <c r="E24" s="32" t="s">
        <v>55</v>
      </c>
      <c r="F24" s="29"/>
      <c r="G24" s="27" t="s">
        <v>45</v>
      </c>
      <c r="H24" s="24" t="s">
        <v>45</v>
      </c>
    </row>
    <row r="25" spans="2:8" ht="21.75" customHeight="1" x14ac:dyDescent="0.35">
      <c r="B25" s="14" t="s">
        <v>29</v>
      </c>
      <c r="C25" s="10">
        <v>0</v>
      </c>
      <c r="D25" s="10">
        <v>25</v>
      </c>
      <c r="E25" s="32" t="s">
        <v>59</v>
      </c>
      <c r="F25" s="29"/>
      <c r="G25" s="27" t="s">
        <v>45</v>
      </c>
      <c r="H25" s="24" t="s">
        <v>45</v>
      </c>
    </row>
    <row r="26" spans="2:8" ht="21.75" customHeight="1" x14ac:dyDescent="0.35">
      <c r="B26" s="14" t="s">
        <v>30</v>
      </c>
      <c r="C26" s="10">
        <v>6</v>
      </c>
      <c r="D26" s="10">
        <v>23</v>
      </c>
      <c r="E26" s="32" t="s">
        <v>60</v>
      </c>
      <c r="F26" s="29" t="s">
        <v>46</v>
      </c>
      <c r="G26" s="27" t="s">
        <v>45</v>
      </c>
      <c r="H26" s="28" t="s">
        <v>45</v>
      </c>
    </row>
    <row r="27" spans="2:8" ht="21.75" customHeight="1" x14ac:dyDescent="0.35">
      <c r="B27" s="14" t="s">
        <v>31</v>
      </c>
      <c r="C27" s="10">
        <v>12</v>
      </c>
      <c r="D27" s="10">
        <v>25</v>
      </c>
      <c r="E27" s="32" t="s">
        <v>61</v>
      </c>
      <c r="F27" s="29"/>
      <c r="G27" s="27" t="s">
        <v>45</v>
      </c>
      <c r="H27" s="24" t="s">
        <v>62</v>
      </c>
    </row>
    <row r="28" spans="2:8" ht="21.75" customHeight="1" x14ac:dyDescent="0.35">
      <c r="B28" s="14" t="s">
        <v>32</v>
      </c>
      <c r="C28" s="10">
        <v>25</v>
      </c>
      <c r="D28" s="10">
        <v>25</v>
      </c>
      <c r="E28" s="32"/>
      <c r="F28" s="29"/>
      <c r="G28" s="27" t="s">
        <v>45</v>
      </c>
      <c r="H28" s="24" t="s">
        <v>45</v>
      </c>
    </row>
    <row r="29" spans="2:8" ht="21.75" customHeight="1" x14ac:dyDescent="0.35">
      <c r="B29" s="14" t="s">
        <v>33</v>
      </c>
      <c r="C29" s="10">
        <v>5</v>
      </c>
      <c r="D29" s="10">
        <v>25</v>
      </c>
      <c r="E29" s="32" t="s">
        <v>81</v>
      </c>
      <c r="F29" s="29"/>
      <c r="G29" s="27" t="s">
        <v>45</v>
      </c>
      <c r="H29" s="24" t="s">
        <v>62</v>
      </c>
    </row>
    <row r="30" spans="2:8" ht="21.75" customHeight="1" x14ac:dyDescent="0.35">
      <c r="B30" s="14" t="s">
        <v>34</v>
      </c>
      <c r="C30" s="10">
        <v>25</v>
      </c>
      <c r="D30" s="10">
        <v>25</v>
      </c>
      <c r="E30" s="32"/>
      <c r="F30" s="29"/>
      <c r="G30" s="27" t="s">
        <v>45</v>
      </c>
      <c r="H30" s="24" t="s">
        <v>45</v>
      </c>
    </row>
    <row r="31" spans="2:8" ht="21.75" customHeight="1" x14ac:dyDescent="0.35">
      <c r="B31" s="14" t="s">
        <v>35</v>
      </c>
      <c r="C31" s="10">
        <v>23</v>
      </c>
      <c r="D31" s="10">
        <v>23</v>
      </c>
      <c r="E31" s="32" t="s">
        <v>85</v>
      </c>
      <c r="F31" s="29" t="s">
        <v>46</v>
      </c>
      <c r="G31" s="27" t="s">
        <v>45</v>
      </c>
      <c r="H31" s="24" t="s">
        <v>45</v>
      </c>
    </row>
    <row r="32" spans="2:8" ht="21.75" customHeight="1" x14ac:dyDescent="0.35">
      <c r="B32" s="14" t="s">
        <v>36</v>
      </c>
      <c r="C32" s="10">
        <v>1</v>
      </c>
      <c r="D32" s="10">
        <v>25</v>
      </c>
      <c r="E32" s="32" t="s">
        <v>63</v>
      </c>
      <c r="F32" s="29" t="s">
        <v>46</v>
      </c>
      <c r="G32" s="27" t="s">
        <v>45</v>
      </c>
      <c r="H32" s="24" t="s">
        <v>45</v>
      </c>
    </row>
    <row r="35" spans="2:2" ht="21.75" customHeight="1" x14ac:dyDescent="0.35">
      <c r="B35" s="21"/>
    </row>
    <row r="36" spans="2:2" ht="21.75" customHeight="1" x14ac:dyDescent="0.35">
      <c r="B36" s="22"/>
    </row>
    <row r="37" spans="2:2" ht="21.75" customHeight="1" x14ac:dyDescent="0.35">
      <c r="B37" s="22"/>
    </row>
    <row r="38" spans="2:2" ht="21.75" customHeight="1" x14ac:dyDescent="0.35">
      <c r="B38" s="22"/>
    </row>
    <row r="39" spans="2:2" ht="21.75" customHeight="1" x14ac:dyDescent="0.35">
      <c r="B39" s="21"/>
    </row>
    <row r="40" spans="2:2" ht="21.75" customHeight="1" x14ac:dyDescent="0.35">
      <c r="B40" s="22"/>
    </row>
    <row r="41" spans="2:2" ht="21.75" customHeight="1" x14ac:dyDescent="0.35">
      <c r="B41" s="21"/>
    </row>
    <row r="42" spans="2:2" ht="21.75" customHeight="1" x14ac:dyDescent="0.35">
      <c r="B42" s="22"/>
    </row>
    <row r="45" spans="2:2" ht="21.75" customHeight="1" x14ac:dyDescent="0.35">
      <c r="B45" s="22"/>
    </row>
    <row r="46" spans="2:2" ht="21.75" customHeight="1" x14ac:dyDescent="0.35">
      <c r="B46" s="22"/>
    </row>
    <row r="47" spans="2:2" ht="21.75" customHeight="1" x14ac:dyDescent="0.35">
      <c r="B47" s="22"/>
    </row>
  </sheetData>
  <autoFilter ref="B3:H32" xr:uid="{AF86AC7B-BDD1-41D8-BC46-49A1402E7E48}"/>
  <mergeCells count="1">
    <mergeCell ref="B1:E1"/>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5807-CBBC-45F7-9E32-BEB983567813}">
  <sheetPr>
    <tabColor theme="8"/>
  </sheetPr>
  <dimension ref="A2:O30"/>
  <sheetViews>
    <sheetView topLeftCell="A13" zoomScale="130" zoomScaleNormal="130" workbookViewId="0">
      <selection activeCell="A20" sqref="A20:O22"/>
    </sheetView>
  </sheetViews>
  <sheetFormatPr defaultColWidth="10.81640625" defaultRowHeight="14.5" x14ac:dyDescent="0.35"/>
  <sheetData>
    <row r="2" spans="1:15" x14ac:dyDescent="0.35">
      <c r="A2" s="18" t="s">
        <v>64</v>
      </c>
    </row>
    <row r="3" spans="1:15" s="17" customFormat="1" x14ac:dyDescent="0.35">
      <c r="A3" s="16" t="s">
        <v>65</v>
      </c>
    </row>
    <row r="4" spans="1:15" x14ac:dyDescent="0.35">
      <c r="A4" t="s">
        <v>66</v>
      </c>
    </row>
    <row r="5" spans="1:15" x14ac:dyDescent="0.35">
      <c r="A5" t="s">
        <v>67</v>
      </c>
    </row>
    <row r="6" spans="1:15" x14ac:dyDescent="0.35">
      <c r="A6" t="s">
        <v>68</v>
      </c>
    </row>
    <row r="7" spans="1:15" x14ac:dyDescent="0.35">
      <c r="A7" t="s">
        <v>69</v>
      </c>
    </row>
    <row r="8" spans="1:15" x14ac:dyDescent="0.35">
      <c r="A8" t="s">
        <v>70</v>
      </c>
    </row>
    <row r="9" spans="1:15" x14ac:dyDescent="0.35">
      <c r="A9" s="40" t="s">
        <v>71</v>
      </c>
      <c r="B9" s="40"/>
      <c r="C9" s="40"/>
      <c r="D9" s="40"/>
      <c r="E9" s="40"/>
      <c r="F9" s="40"/>
      <c r="G9" s="40"/>
      <c r="H9" s="40"/>
      <c r="I9" s="40"/>
      <c r="J9" s="40"/>
      <c r="K9" s="40"/>
      <c r="L9" s="40"/>
      <c r="M9" s="40"/>
      <c r="N9" s="40"/>
      <c r="O9" s="40"/>
    </row>
    <row r="10" spans="1:15" x14ac:dyDescent="0.35">
      <c r="A10" s="40"/>
      <c r="B10" s="40"/>
      <c r="C10" s="40"/>
      <c r="D10" s="40"/>
      <c r="E10" s="40"/>
      <c r="F10" s="40"/>
      <c r="G10" s="40"/>
      <c r="H10" s="40"/>
      <c r="I10" s="40"/>
      <c r="J10" s="40"/>
      <c r="K10" s="40"/>
      <c r="L10" s="40"/>
      <c r="M10" s="40"/>
      <c r="N10" s="40"/>
      <c r="O10" s="40"/>
    </row>
    <row r="11" spans="1:15" x14ac:dyDescent="0.35">
      <c r="A11" s="19" t="s">
        <v>72</v>
      </c>
    </row>
    <row r="14" spans="1:15" x14ac:dyDescent="0.35">
      <c r="A14" s="18" t="s">
        <v>73</v>
      </c>
    </row>
    <row r="15" spans="1:15" s="17" customFormat="1" x14ac:dyDescent="0.35">
      <c r="A15" s="16" t="s">
        <v>74</v>
      </c>
    </row>
    <row r="16" spans="1:15" x14ac:dyDescent="0.35">
      <c r="A16" s="20"/>
    </row>
    <row r="17" spans="1:15" s="15" customFormat="1" x14ac:dyDescent="0.35">
      <c r="A17" s="15" t="s">
        <v>75</v>
      </c>
    </row>
    <row r="18" spans="1:15" x14ac:dyDescent="0.35">
      <c r="A18" t="s">
        <v>76</v>
      </c>
    </row>
    <row r="19" spans="1:15" x14ac:dyDescent="0.35">
      <c r="A19" t="s">
        <v>77</v>
      </c>
    </row>
    <row r="20" spans="1:15" ht="15" customHeight="1" x14ac:dyDescent="0.35">
      <c r="A20" s="40" t="s">
        <v>78</v>
      </c>
      <c r="B20" s="40"/>
      <c r="C20" s="40"/>
      <c r="D20" s="40"/>
      <c r="E20" s="40"/>
      <c r="F20" s="40"/>
      <c r="G20" s="40"/>
      <c r="H20" s="40"/>
      <c r="I20" s="40"/>
      <c r="J20" s="40"/>
      <c r="K20" s="40"/>
      <c r="L20" s="40"/>
      <c r="M20" s="40"/>
      <c r="N20" s="40"/>
      <c r="O20" s="40"/>
    </row>
    <row r="21" spans="1:15" x14ac:dyDescent="0.35">
      <c r="A21" s="40"/>
      <c r="B21" s="40"/>
      <c r="C21" s="40"/>
      <c r="D21" s="40"/>
      <c r="E21" s="40"/>
      <c r="F21" s="40"/>
      <c r="G21" s="40"/>
      <c r="H21" s="40"/>
      <c r="I21" s="40"/>
      <c r="J21" s="40"/>
      <c r="K21" s="40"/>
      <c r="L21" s="40"/>
      <c r="M21" s="40"/>
      <c r="N21" s="40"/>
      <c r="O21" s="40"/>
    </row>
    <row r="22" spans="1:15" x14ac:dyDescent="0.35">
      <c r="A22" s="40"/>
      <c r="B22" s="40"/>
      <c r="C22" s="40"/>
      <c r="D22" s="40"/>
      <c r="E22" s="40"/>
      <c r="F22" s="40"/>
      <c r="G22" s="40"/>
      <c r="H22" s="40"/>
      <c r="I22" s="40"/>
      <c r="J22" s="40"/>
      <c r="K22" s="40"/>
      <c r="L22" s="40"/>
      <c r="M22" s="40"/>
      <c r="N22" s="40"/>
      <c r="O22" s="40"/>
    </row>
    <row r="24" spans="1:15" s="15" customFormat="1" x14ac:dyDescent="0.35">
      <c r="A24" s="15" t="s">
        <v>79</v>
      </c>
    </row>
    <row r="25" spans="1:15" x14ac:dyDescent="0.35">
      <c r="A25" t="s">
        <v>76</v>
      </c>
    </row>
    <row r="26" spans="1:15" x14ac:dyDescent="0.35">
      <c r="A26" t="s">
        <v>80</v>
      </c>
    </row>
    <row r="27" spans="1:15" x14ac:dyDescent="0.35">
      <c r="A27" s="40" t="s">
        <v>78</v>
      </c>
      <c r="B27" s="40"/>
      <c r="C27" s="40"/>
      <c r="D27" s="40"/>
      <c r="E27" s="40"/>
      <c r="F27" s="40"/>
      <c r="G27" s="40"/>
      <c r="H27" s="40"/>
      <c r="I27" s="40"/>
      <c r="J27" s="40"/>
      <c r="K27" s="40"/>
      <c r="L27" s="40"/>
      <c r="M27" s="40"/>
      <c r="N27" s="40"/>
      <c r="O27" s="40"/>
    </row>
    <row r="28" spans="1:15" x14ac:dyDescent="0.35">
      <c r="A28" s="40"/>
      <c r="B28" s="40"/>
      <c r="C28" s="40"/>
      <c r="D28" s="40"/>
      <c r="E28" s="40"/>
      <c r="F28" s="40"/>
      <c r="G28" s="40"/>
      <c r="H28" s="40"/>
      <c r="I28" s="40"/>
      <c r="J28" s="40"/>
      <c r="K28" s="40"/>
      <c r="L28" s="40"/>
      <c r="M28" s="40"/>
      <c r="N28" s="40"/>
      <c r="O28" s="40"/>
    </row>
    <row r="29" spans="1:15" x14ac:dyDescent="0.35">
      <c r="A29" s="40"/>
      <c r="B29" s="40"/>
      <c r="C29" s="40"/>
      <c r="D29" s="40"/>
      <c r="E29" s="40"/>
      <c r="F29" s="40"/>
      <c r="G29" s="40"/>
      <c r="H29" s="40"/>
      <c r="I29" s="40"/>
      <c r="J29" s="40"/>
      <c r="K29" s="40"/>
      <c r="L29" s="40"/>
      <c r="M29" s="40"/>
      <c r="N29" s="40"/>
      <c r="O29" s="40"/>
    </row>
    <row r="30" spans="1:15" x14ac:dyDescent="0.35">
      <c r="A30" s="40"/>
      <c r="B30" s="40"/>
      <c r="C30" s="40"/>
      <c r="D30" s="40"/>
      <c r="E30" s="40"/>
      <c r="F30" s="40"/>
      <c r="G30" s="40"/>
      <c r="H30" s="40"/>
      <c r="I30" s="40"/>
      <c r="J30" s="40"/>
      <c r="K30" s="40"/>
      <c r="L30" s="40"/>
      <c r="M30" s="40"/>
      <c r="N30" s="40"/>
      <c r="O30" s="40"/>
    </row>
  </sheetData>
  <mergeCells count="3">
    <mergeCell ref="A9:O10"/>
    <mergeCell ref="A20:O22"/>
    <mergeCell ref="A27:O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c4e9ea-4f8d-416c-82bb-6bead99527f5" xsi:nil="true"/>
    <lcf76f155ced4ddcb4097134ff3c332f xmlns="5a89d81b-3191-46dc-ac09-5509665b95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D927C5F7947B4AA9A01B44DE9754A1" ma:contentTypeVersion="19" ma:contentTypeDescription="Crea un document nou" ma:contentTypeScope="" ma:versionID="63ccbfe7eff511dc1a61e0e74a6e779e">
  <xsd:schema xmlns:xsd="http://www.w3.org/2001/XMLSchema" xmlns:xs="http://www.w3.org/2001/XMLSchema" xmlns:p="http://schemas.microsoft.com/office/2006/metadata/properties" xmlns:ns2="5a89d81b-3191-46dc-ac09-5509665b950d" xmlns:ns3="67c4e9ea-4f8d-416c-82bb-6bead99527f5" targetNamespace="http://schemas.microsoft.com/office/2006/metadata/properties" ma:root="true" ma:fieldsID="90a6ef2fc59fa5dd5790810824121402" ns2:_="" ns3:_="">
    <xsd:import namespace="5a89d81b-3191-46dc-ac09-5509665b950d"/>
    <xsd:import namespace="67c4e9ea-4f8d-416c-82bb-6bead99527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89d81b-3191-46dc-ac09-5509665b95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c4e9ea-4f8d-416c-82bb-6bead99527f5"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element name="TaxCatchAll" ma:index="22" nillable="true" ma:displayName="Taxonomy Catch All Column" ma:hidden="true" ma:list="{66ae0e26-48a3-4796-b452-7e2311a1ef5d}" ma:internalName="TaxCatchAll" ma:showField="CatchAllData" ma:web="67c4e9ea-4f8d-416c-82bb-6bead99527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0ABA25-FCAB-4209-BCF8-303EB7E6E0B0}">
  <ds:schemaRefs>
    <ds:schemaRef ds:uri="http://schemas.microsoft.com/sharepoint/v3/contenttype/forms"/>
  </ds:schemaRefs>
</ds:datastoreItem>
</file>

<file path=customXml/itemProps2.xml><?xml version="1.0" encoding="utf-8"?>
<ds:datastoreItem xmlns:ds="http://schemas.openxmlformats.org/officeDocument/2006/customXml" ds:itemID="{F19220AB-9FBF-485C-BD77-C662B04EE159}">
  <ds:schemaRefs>
    <ds:schemaRef ds:uri="http://purl.org/dc/dcmitype/"/>
    <ds:schemaRef ds:uri="5a89d81b-3191-46dc-ac09-5509665b950d"/>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67c4e9ea-4f8d-416c-82bb-6bead99527f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D657F1C-B551-4326-BB35-968EB8624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89d81b-3191-46dc-ac09-5509665b950d"/>
    <ds:schemaRef ds:uri="67c4e9ea-4f8d-416c-82bb-6bead99527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Puntuació Preu</vt:lpstr>
      <vt:lpstr>Puntuació Experiència</vt:lpstr>
      <vt:lpstr>CRITERIS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Omedes Vàzquez, Ignasi</dc:creator>
  <cp:keywords/>
  <dc:description/>
  <cp:lastModifiedBy>Omedes Vàzquez, Ignasi</cp:lastModifiedBy>
  <cp:revision/>
  <dcterms:created xsi:type="dcterms:W3CDTF">2026-02-04T10:02:04Z</dcterms:created>
  <dcterms:modified xsi:type="dcterms:W3CDTF">2026-03-03T08:44:24Z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0x010100C0D927C5F7947B4AA9A01B44DE9754A1</vt:lpwstr>
  </property>
  <property fmtid="{D5CDD505-2E9C-101B-9397-08002B2CF9AE}" pid="3" name="MediaServiceImageTags">
    <vt:lpwstr/>
  </property>
</Properties>
</file>