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K:\PROCEDIMENTS OBERTS\ANY 2026\0064 2026 -  BOTIGUES\2 DOCUMENTACIÓ ADMINISTRATIVA\"/>
    </mc:Choice>
  </mc:AlternateContent>
  <bookViews>
    <workbookView xWindow="12240" yWindow="1700" windowWidth="25230" windowHeight="18230"/>
  </bookViews>
  <sheets>
    <sheet name="oferta preus unitaris" sheetId="1" r:id="rId1"/>
  </sheets>
  <definedNames>
    <definedName name="_xlnm._FilterDatabase" localSheetId="0" hidden="1">'oferta preus unitaris'!$A$4:$I$504</definedName>
    <definedName name="_xlnm.Print_Area" localSheetId="0">'oferta preus unitaris'!$A$4:$G$443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2" i="1" l="1"/>
  <c r="I13" i="1" l="1"/>
  <c r="I14" i="1"/>
  <c r="I20" i="1"/>
  <c r="I21" i="1"/>
  <c r="I22" i="1"/>
  <c r="I23" i="1"/>
  <c r="I24" i="1"/>
  <c r="I34" i="1"/>
  <c r="I39" i="1"/>
  <c r="I41" i="1"/>
  <c r="I42" i="1"/>
  <c r="I43" i="1"/>
  <c r="I44" i="1"/>
  <c r="I61" i="1"/>
  <c r="I62" i="1"/>
  <c r="I63" i="1"/>
  <c r="I64" i="1"/>
  <c r="I65" i="1"/>
  <c r="I71" i="1"/>
  <c r="I72" i="1"/>
  <c r="I73" i="1"/>
  <c r="I74" i="1"/>
  <c r="I76" i="1"/>
  <c r="I77" i="1"/>
  <c r="I78" i="1"/>
  <c r="I81" i="1"/>
  <c r="I82" i="1"/>
  <c r="I83" i="1"/>
  <c r="I84" i="1"/>
  <c r="I92" i="1"/>
  <c r="I94" i="1"/>
  <c r="I101" i="1"/>
  <c r="I102" i="1"/>
  <c r="I103" i="1"/>
  <c r="I104" i="1"/>
  <c r="I111" i="1"/>
  <c r="I112" i="1"/>
  <c r="I114" i="1"/>
  <c r="I116" i="1"/>
  <c r="I117" i="1"/>
  <c r="I118" i="1"/>
  <c r="I119" i="1"/>
  <c r="I120" i="1"/>
  <c r="I121" i="1"/>
  <c r="I122" i="1"/>
  <c r="I123" i="1"/>
  <c r="I124" i="1"/>
  <c r="I132" i="1"/>
  <c r="I133" i="1"/>
  <c r="I134" i="1"/>
  <c r="I140" i="1"/>
  <c r="I142" i="1"/>
  <c r="I143" i="1"/>
  <c r="I153" i="1"/>
  <c r="I154" i="1"/>
  <c r="I158" i="1"/>
  <c r="I159" i="1"/>
  <c r="I161" i="1"/>
  <c r="I162" i="1"/>
  <c r="I163" i="1"/>
  <c r="I164" i="1"/>
  <c r="I165" i="1"/>
  <c r="I172" i="1"/>
  <c r="I173" i="1"/>
  <c r="I177" i="1"/>
  <c r="I181" i="1"/>
  <c r="I182" i="1"/>
  <c r="I183" i="1"/>
  <c r="I184" i="1"/>
  <c r="I192" i="1"/>
  <c r="I198" i="1"/>
  <c r="I199" i="1"/>
  <c r="I202" i="1"/>
  <c r="I203" i="1"/>
  <c r="I204" i="1"/>
  <c r="I211" i="1"/>
  <c r="I212" i="1"/>
  <c r="I213" i="1"/>
  <c r="I214" i="1"/>
  <c r="I221" i="1"/>
  <c r="I222" i="1"/>
  <c r="I223" i="1"/>
  <c r="I224" i="1"/>
  <c r="I231" i="1"/>
  <c r="I233" i="1"/>
  <c r="I234" i="1"/>
  <c r="I241" i="1"/>
  <c r="I242" i="1"/>
  <c r="I243" i="1"/>
  <c r="I244" i="1"/>
  <c r="I252" i="1"/>
  <c r="I253" i="1"/>
  <c r="I254" i="1"/>
  <c r="I256" i="1"/>
  <c r="I257" i="1"/>
  <c r="I258" i="1"/>
  <c r="I261" i="1"/>
  <c r="I262" i="1"/>
  <c r="I264" i="1"/>
  <c r="I273" i="1"/>
  <c r="I274" i="1"/>
  <c r="I282" i="1"/>
  <c r="I283" i="1"/>
  <c r="I284" i="1"/>
  <c r="I292" i="1"/>
  <c r="I293" i="1"/>
  <c r="I294" i="1"/>
  <c r="I299" i="1"/>
  <c r="I301" i="1"/>
  <c r="I302" i="1"/>
  <c r="I303" i="1"/>
  <c r="I304" i="1"/>
  <c r="I316" i="1"/>
  <c r="I321" i="1"/>
  <c r="I322" i="1"/>
  <c r="I323" i="1"/>
  <c r="I324" i="1"/>
  <c r="I325" i="1"/>
  <c r="I331" i="1"/>
  <c r="I332" i="1"/>
  <c r="I333" i="1"/>
  <c r="I334" i="1"/>
  <c r="I340" i="1"/>
  <c r="I341" i="1"/>
  <c r="I342" i="1"/>
  <c r="I343" i="1"/>
  <c r="I344" i="1"/>
  <c r="I345" i="1"/>
  <c r="I352" i="1"/>
  <c r="I353" i="1"/>
  <c r="I354" i="1"/>
  <c r="I361" i="1"/>
  <c r="I362" i="1"/>
  <c r="I363" i="1"/>
  <c r="I364" i="1"/>
  <c r="I374" i="1"/>
  <c r="I376" i="1"/>
  <c r="I384" i="1"/>
  <c r="I395" i="1"/>
  <c r="I396" i="1"/>
  <c r="I397" i="1"/>
  <c r="I398" i="1"/>
  <c r="I399" i="1"/>
  <c r="I401" i="1"/>
  <c r="I402" i="1"/>
  <c r="I403" i="1"/>
  <c r="I404" i="1"/>
  <c r="I412" i="1"/>
  <c r="I413" i="1"/>
  <c r="I414" i="1"/>
  <c r="I422" i="1"/>
  <c r="I424" i="1"/>
  <c r="I432" i="1"/>
  <c r="I436" i="1"/>
  <c r="I437" i="1"/>
  <c r="I438" i="1"/>
  <c r="I439" i="1"/>
  <c r="I440" i="1"/>
  <c r="I441" i="1"/>
  <c r="I442" i="1"/>
  <c r="I443" i="1"/>
  <c r="I444" i="1"/>
  <c r="I445" i="1"/>
  <c r="I451" i="1"/>
  <c r="I452" i="1"/>
  <c r="I456" i="1"/>
  <c r="I457" i="1"/>
  <c r="I461" i="1"/>
  <c r="I462" i="1"/>
  <c r="I463" i="1"/>
  <c r="I464" i="1"/>
  <c r="I472" i="1"/>
  <c r="I477" i="1"/>
  <c r="I481" i="1"/>
  <c r="I483" i="1"/>
  <c r="I484" i="1"/>
  <c r="I491" i="1"/>
  <c r="I493" i="1"/>
  <c r="I494" i="1"/>
  <c r="I496" i="1"/>
  <c r="I501" i="1"/>
  <c r="I16" i="1"/>
  <c r="I17" i="1"/>
  <c r="I18" i="1"/>
  <c r="I19" i="1"/>
  <c r="I35" i="1"/>
  <c r="I36" i="1"/>
  <c r="I37" i="1"/>
  <c r="I38" i="1"/>
  <c r="I58" i="1"/>
  <c r="I59" i="1"/>
  <c r="I70" i="1"/>
  <c r="I79" i="1"/>
  <c r="I97" i="1"/>
  <c r="I98" i="1"/>
  <c r="I99" i="1"/>
  <c r="I110" i="1"/>
  <c r="I113" i="1"/>
  <c r="I130" i="1"/>
  <c r="I131" i="1"/>
  <c r="I135" i="1"/>
  <c r="I136" i="1"/>
  <c r="I137" i="1"/>
  <c r="I138" i="1"/>
  <c r="I139" i="1"/>
  <c r="I141" i="1"/>
  <c r="I144" i="1"/>
  <c r="I170" i="1"/>
  <c r="I174" i="1"/>
  <c r="I175" i="1"/>
  <c r="I176" i="1"/>
  <c r="I178" i="1"/>
  <c r="I179" i="1"/>
  <c r="I180" i="1"/>
  <c r="I193" i="1"/>
  <c r="I194" i="1"/>
  <c r="I196" i="1"/>
  <c r="I197" i="1"/>
  <c r="I218" i="1"/>
  <c r="I219" i="1"/>
  <c r="I220" i="1"/>
  <c r="I230" i="1"/>
  <c r="I236" i="1"/>
  <c r="I237" i="1"/>
  <c r="I238" i="1"/>
  <c r="I239" i="1"/>
  <c r="I240" i="1"/>
  <c r="I259" i="1"/>
  <c r="I270" i="1"/>
  <c r="I275" i="1"/>
  <c r="I276" i="1"/>
  <c r="I277" i="1"/>
  <c r="I278" i="1"/>
  <c r="I279" i="1"/>
  <c r="I280" i="1"/>
  <c r="I281" i="1"/>
  <c r="I317" i="1"/>
  <c r="I318" i="1"/>
  <c r="I319" i="1"/>
  <c r="I330" i="1"/>
  <c r="I336" i="1"/>
  <c r="I337" i="1"/>
  <c r="I338" i="1"/>
  <c r="I339" i="1"/>
  <c r="I350" i="1"/>
  <c r="I358" i="1"/>
  <c r="I359" i="1"/>
  <c r="I370" i="1"/>
  <c r="I371" i="1"/>
  <c r="I377" i="1"/>
  <c r="I378" i="1"/>
  <c r="I379" i="1"/>
  <c r="I380" i="1"/>
  <c r="I381" i="1"/>
  <c r="I382" i="1"/>
  <c r="I383" i="1"/>
  <c r="I400" i="1"/>
  <c r="I410" i="1"/>
  <c r="I418" i="1"/>
  <c r="I419" i="1"/>
  <c r="I431" i="1"/>
  <c r="I433" i="1"/>
  <c r="I434" i="1"/>
  <c r="I435" i="1"/>
  <c r="I459" i="1"/>
  <c r="I460" i="1"/>
  <c r="I474" i="1"/>
  <c r="I478" i="1"/>
  <c r="I482" i="1"/>
  <c r="I495" i="1"/>
  <c r="I497" i="1"/>
  <c r="I498" i="1"/>
  <c r="I499" i="1"/>
  <c r="I500" i="1"/>
  <c r="I40" i="1"/>
  <c r="I57" i="1"/>
  <c r="I60" i="1"/>
  <c r="I80" i="1"/>
  <c r="I95" i="1"/>
  <c r="I96" i="1"/>
  <c r="I100" i="1"/>
  <c r="I115" i="1"/>
  <c r="I155" i="1"/>
  <c r="I156" i="1"/>
  <c r="I157" i="1"/>
  <c r="I160" i="1"/>
  <c r="I195" i="1"/>
  <c r="I215" i="1"/>
  <c r="I216" i="1"/>
  <c r="I217" i="1"/>
  <c r="I232" i="1"/>
  <c r="I235" i="1"/>
  <c r="I255" i="1"/>
  <c r="I271" i="1"/>
  <c r="I272" i="1"/>
  <c r="I291" i="1"/>
  <c r="I295" i="1"/>
  <c r="I296" i="1"/>
  <c r="I297" i="1"/>
  <c r="I310" i="1"/>
  <c r="I311" i="1"/>
  <c r="I312" i="1"/>
  <c r="I313" i="1"/>
  <c r="I314" i="1"/>
  <c r="I315" i="1"/>
  <c r="I335" i="1"/>
  <c r="I346" i="1"/>
  <c r="I347" i="1"/>
  <c r="I360" i="1"/>
  <c r="I365" i="1"/>
  <c r="I366" i="1"/>
  <c r="I385" i="1"/>
  <c r="I386" i="1"/>
  <c r="I405" i="1"/>
  <c r="I406" i="1"/>
  <c r="I420" i="1"/>
  <c r="I421" i="1"/>
  <c r="I423" i="1"/>
  <c r="I425" i="1"/>
  <c r="I426" i="1"/>
  <c r="I446" i="1"/>
  <c r="I458" i="1"/>
  <c r="I465" i="1"/>
  <c r="I470" i="1"/>
  <c r="I471" i="1"/>
  <c r="I485" i="1"/>
  <c r="I490" i="1"/>
  <c r="I502" i="1"/>
  <c r="I447" i="1"/>
  <c r="I448" i="1"/>
  <c r="I449" i="1"/>
  <c r="I450" i="1"/>
  <c r="I453" i="1"/>
  <c r="I454" i="1"/>
  <c r="I455" i="1"/>
  <c r="I466" i="1"/>
  <c r="I467" i="1"/>
  <c r="I468" i="1"/>
  <c r="I469" i="1"/>
  <c r="I473" i="1"/>
  <c r="I475" i="1"/>
  <c r="I476" i="1"/>
  <c r="I479" i="1"/>
  <c r="I480" i="1"/>
  <c r="I486" i="1"/>
  <c r="I487" i="1"/>
  <c r="I488" i="1"/>
  <c r="I489" i="1"/>
  <c r="I492" i="1"/>
  <c r="I15" i="1"/>
  <c r="I25" i="1"/>
  <c r="I26" i="1"/>
  <c r="I27" i="1"/>
  <c r="I28" i="1"/>
  <c r="I29" i="1"/>
  <c r="I30" i="1"/>
  <c r="I31" i="1"/>
  <c r="I32" i="1"/>
  <c r="I33" i="1"/>
  <c r="I45" i="1"/>
  <c r="I46" i="1"/>
  <c r="I47" i="1"/>
  <c r="I48" i="1"/>
  <c r="I49" i="1"/>
  <c r="I50" i="1"/>
  <c r="I51" i="1"/>
  <c r="I52" i="1"/>
  <c r="I53" i="1"/>
  <c r="I54" i="1"/>
  <c r="I55" i="1"/>
  <c r="I56" i="1"/>
  <c r="I66" i="1"/>
  <c r="I67" i="1"/>
  <c r="I68" i="1"/>
  <c r="I69" i="1"/>
  <c r="I75" i="1"/>
  <c r="I85" i="1"/>
  <c r="I86" i="1"/>
  <c r="I87" i="1"/>
  <c r="I88" i="1"/>
  <c r="I89" i="1"/>
  <c r="I90" i="1"/>
  <c r="I91" i="1"/>
  <c r="I93" i="1"/>
  <c r="I105" i="1"/>
  <c r="I106" i="1"/>
  <c r="I107" i="1"/>
  <c r="I108" i="1"/>
  <c r="I109" i="1"/>
  <c r="I125" i="1"/>
  <c r="I126" i="1"/>
  <c r="I127" i="1"/>
  <c r="I128" i="1"/>
  <c r="I129" i="1"/>
  <c r="I145" i="1"/>
  <c r="I146" i="1"/>
  <c r="I147" i="1"/>
  <c r="I148" i="1"/>
  <c r="I149" i="1"/>
  <c r="I150" i="1"/>
  <c r="I151" i="1"/>
  <c r="I152" i="1"/>
  <c r="I166" i="1"/>
  <c r="I167" i="1"/>
  <c r="I168" i="1"/>
  <c r="I169" i="1"/>
  <c r="I171" i="1"/>
  <c r="I185" i="1"/>
  <c r="I186" i="1"/>
  <c r="I187" i="1"/>
  <c r="I188" i="1"/>
  <c r="I189" i="1"/>
  <c r="I190" i="1"/>
  <c r="I191" i="1"/>
  <c r="I200" i="1"/>
  <c r="I201" i="1"/>
  <c r="I205" i="1"/>
  <c r="I206" i="1"/>
  <c r="I207" i="1"/>
  <c r="I208" i="1"/>
  <c r="I209" i="1"/>
  <c r="I210" i="1"/>
  <c r="I225" i="1"/>
  <c r="I226" i="1"/>
  <c r="I227" i="1"/>
  <c r="I228" i="1"/>
  <c r="I229" i="1"/>
  <c r="I245" i="1"/>
  <c r="I246" i="1"/>
  <c r="I247" i="1"/>
  <c r="I248" i="1"/>
  <c r="I249" i="1"/>
  <c r="I250" i="1"/>
  <c r="I251" i="1"/>
  <c r="I260" i="1"/>
  <c r="I263" i="1"/>
  <c r="I265" i="1"/>
  <c r="I266" i="1"/>
  <c r="I267" i="1"/>
  <c r="I268" i="1"/>
  <c r="I269" i="1"/>
  <c r="I285" i="1"/>
  <c r="I286" i="1"/>
  <c r="I287" i="1"/>
  <c r="I288" i="1"/>
  <c r="I289" i="1"/>
  <c r="I290" i="1"/>
  <c r="I298" i="1"/>
  <c r="I300" i="1"/>
  <c r="I305" i="1"/>
  <c r="I306" i="1"/>
  <c r="I307" i="1"/>
  <c r="I308" i="1"/>
  <c r="I309" i="1"/>
  <c r="I320" i="1"/>
  <c r="I326" i="1"/>
  <c r="I327" i="1"/>
  <c r="I328" i="1"/>
  <c r="I329" i="1"/>
  <c r="I348" i="1"/>
  <c r="I349" i="1"/>
  <c r="I351" i="1"/>
  <c r="I355" i="1"/>
  <c r="I356" i="1"/>
  <c r="I357" i="1"/>
  <c r="I367" i="1"/>
  <c r="I368" i="1"/>
  <c r="I369" i="1"/>
  <c r="I372" i="1"/>
  <c r="I373" i="1"/>
  <c r="I375" i="1"/>
  <c r="I387" i="1"/>
  <c r="I388" i="1"/>
  <c r="I389" i="1"/>
  <c r="I390" i="1"/>
  <c r="I391" i="1"/>
  <c r="I392" i="1"/>
  <c r="I393" i="1"/>
  <c r="I394" i="1"/>
  <c r="I407" i="1"/>
  <c r="I408" i="1"/>
  <c r="I409" i="1"/>
  <c r="I411" i="1"/>
  <c r="I415" i="1"/>
  <c r="I416" i="1"/>
  <c r="I417" i="1"/>
  <c r="I427" i="1"/>
  <c r="I428" i="1"/>
  <c r="I429" i="1"/>
  <c r="I430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443" i="1" l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503" i="1" l="1"/>
  <c r="I503" i="1"/>
  <c r="I504" i="1"/>
  <c r="G314" i="1"/>
  <c r="G504" i="1" s="1"/>
</calcChain>
</file>

<file path=xl/sharedStrings.xml><?xml version="1.0" encoding="utf-8"?>
<sst xmlns="http://schemas.openxmlformats.org/spreadsheetml/2006/main" count="1007" uniqueCount="526">
  <si>
    <t>NOM DE L'EMPRESA LICITADORA:</t>
  </si>
  <si>
    <t>Desc_Família</t>
  </si>
  <si>
    <t>Codi Producte</t>
  </si>
  <si>
    <t>Producte</t>
  </si>
  <si>
    <t>Import total</t>
  </si>
  <si>
    <t>BEGUDES</t>
  </si>
  <si>
    <t>ORXATA CHUFI/DON SIMON 1l.</t>
  </si>
  <si>
    <t>SUC/LLET MEDITERRANI JUVER 330 ml. (R.41993)</t>
  </si>
  <si>
    <t>SUC/LLET TROPICAL JUVER 330 ml. (R.41994)</t>
  </si>
  <si>
    <t>SUC TARONJA JUVER 330 ml. (R.42933)</t>
  </si>
  <si>
    <t>SUC PINYA JUVER 330 ml. (R.42929)</t>
  </si>
  <si>
    <t>BEGUDA DE SOJA DON SIMON 1l.</t>
  </si>
  <si>
    <t>SUC PRÉSSEC/POMA JUVER DISFRUTA FOOD 1L.(R.95611)</t>
  </si>
  <si>
    <t>SUC PINYA/POMA JUVER DISFRUTA FOOD 1L.(R95613)</t>
  </si>
  <si>
    <t>SUC MULTIFRUITES JUVER DISFRUTA FOOD 1L.(95647)</t>
  </si>
  <si>
    <t>CONSERVES</t>
  </si>
  <si>
    <t>OLIVES FARCIDES D`ANXOVA HERACLIO 300g.</t>
  </si>
  <si>
    <t>CAL/POTON SALSA AMERICANA DIAMIR RO-110 (110pn)</t>
  </si>
  <si>
    <t>MUSCLOS EN ESCABETX MONTEY/DIAMIR RO-111 (111pn)</t>
  </si>
  <si>
    <t>PATÉ MINA/ARGAL 80g.</t>
  </si>
  <si>
    <t>PEBROTS MORRONS SANFUL/CELORRIO 80g.</t>
  </si>
  <si>
    <t>OLIVES AMB PINOL MEDITERRANEAN 180g.</t>
  </si>
  <si>
    <t>BANDEROLES PICANTS HERACLIO 300g.</t>
  </si>
  <si>
    <t>PATÈ TONYINA LA PIARA 75g. (R.59729)</t>
  </si>
  <si>
    <t>PATÉ IBÈRIC LA PIARA 73g. (R.32925)</t>
  </si>
  <si>
    <t>PATÉ SALMÓ LA PIARA 75g. (R.36261)</t>
  </si>
  <si>
    <t>TOMÀQUET TRITURAT IAN 400g.</t>
  </si>
  <si>
    <t>CLOÏSSES AL NATURAL G.HOT/M.COMP RO-120 (112pn)</t>
  </si>
  <si>
    <t>POP A LA GALLEGA DIAMIR RO-120 (111pn)</t>
  </si>
  <si>
    <t>ANXOVES OLI 1/8 ALCONFRIOSA 46g.</t>
  </si>
  <si>
    <t>TONYINA OLI VEGETAL COSTATUN RO-85 (60pn)</t>
  </si>
  <si>
    <t>TONYINA CLARA OLI DIAMIR/MONTEY RO-120 (110pn)</t>
  </si>
  <si>
    <t>CABALLA AMB OLI DIAMIR RO-90 (90pn)</t>
  </si>
  <si>
    <t>CABALLA AMB TOMÀQUET DIAMIR RO-90 (90pn)</t>
  </si>
  <si>
    <t>SARDINETES EN OLI VEGETAL DIAMIR RO-90 (90pn)</t>
  </si>
  <si>
    <t>SARDINES AMB TOMÀQUET DIAMIR/MONTEY RO-90 (90pn)</t>
  </si>
  <si>
    <t>PATÉ TAPA NEGRA LA PIARA 75g. 1 UD (R.30507)</t>
  </si>
  <si>
    <t>OLIVES CAMAMILLA FARCIDES PEBROT BOSSA 100g</t>
  </si>
  <si>
    <t>TOMÀQUET NATURAL UNIDOSI 25g</t>
  </si>
  <si>
    <t>PIT DE POLLASTRE AL NATURAL LLAUNA 1 UD 160GR</t>
  </si>
  <si>
    <t>OLIVES NEGRES SENSE OS LLAUNA 150G</t>
  </si>
  <si>
    <t>CORS DE CARXOFA VICTORIA 390G</t>
  </si>
  <si>
    <t>ESCOPINYES AL NAURAL PETITES +75U.102G.NET SAGRES</t>
  </si>
  <si>
    <t>TONYINA S.PICANTONA COSTATUN/ARLE RO-120 (110pn)</t>
  </si>
  <si>
    <t>PIT GALL DINDI  AL NATURAL 1U 160GR</t>
  </si>
  <si>
    <t>TONYINA AMB TOMÀQUET COSTATUN RO-85 (77pn)</t>
  </si>
  <si>
    <t>BLAT DE MORO GRA 150G. CELORRIO 1U. (R30104)</t>
  </si>
  <si>
    <t>LACTIS</t>
  </si>
  <si>
    <t>LLET CONDENSADA TUB LA LECHERA 170g.</t>
  </si>
  <si>
    <t>ACTIMEL MADUIXA I PLÀTAN DANONE (R.27268)</t>
  </si>
  <si>
    <t>ACTIMEL MADUIXA DANONE (R.13540)</t>
  </si>
  <si>
    <t>BATUT DE XOCOLATA CHOLECK 1l</t>
  </si>
  <si>
    <t>BATUT DE MADUIXA CHOLECK 1l</t>
  </si>
  <si>
    <t>BATUT DE VAINILLA CHOLECK 1l</t>
  </si>
  <si>
    <t>ACTIMEL MULTIFRUITES DANONE (R.10495)</t>
  </si>
  <si>
    <t>ARRÒS AMB LLET DANONE (R.81434)</t>
  </si>
  <si>
    <t>FORMATGE UNTAR CREMETTE FINES HERBES 200g</t>
  </si>
  <si>
    <t>FORMATGE UNTAR CREMETTE NATURAL 200g</t>
  </si>
  <si>
    <t>IOGURT VITALINEA CREMÓS XOCOLATA (R.8036)</t>
  </si>
  <si>
    <t>IOGURT OIKOS MADUIXES DANONE (R.157710)</t>
  </si>
  <si>
    <t>IOGURT OIKOS/GREC NATURAL (R.81841)</t>
  </si>
  <si>
    <t>ACTIMEL NATURAL DANONE (R.2604)</t>
  </si>
  <si>
    <t>IOGURT OIKOS STRACCIATELLA DANONE (R.157709)</t>
  </si>
  <si>
    <t>MANTEGA UNIDOSI 10g</t>
  </si>
  <si>
    <t>IOGURT OIKOS LLIMONA DANONE (R.325)</t>
  </si>
  <si>
    <t>FORMATGE PORCIONS LLEUGER 16u</t>
  </si>
  <si>
    <t>LLET SEMIDES PASCUAL 1L (R.30012362)</t>
  </si>
  <si>
    <t>LLET DESNATADA PASCUAL 1L (R.30012363)</t>
  </si>
  <si>
    <t>LLET SENCERA PASCUAL 1L (R.30012361)</t>
  </si>
  <si>
    <t>CACAOLAT ORIGINAL MINI BRICK 200cc</t>
  </si>
  <si>
    <t>FORMATGE TENDRE TALLAT 250G. ALBENIZ (R.70748)</t>
  </si>
  <si>
    <t>FORMATGE SEMICURAT TALLAT 250 G. ALBENIZ (R.70448)</t>
  </si>
  <si>
    <t>FORMATGE CURAT TALLAT 250 G. ALBENIZ (R.70447)</t>
  </si>
  <si>
    <t>FORMATGE RATLLAT CM 130G. EL POZO (15329)</t>
  </si>
  <si>
    <t>EMBOTITS</t>
  </si>
  <si>
    <t>SOBRASSADA EL POZO 250g.</t>
  </si>
  <si>
    <t>MORTADEL·LA DE GALL DINDI HALAL 400g</t>
  </si>
  <si>
    <t>MORTADEL·LA DE POLLASTRE HALAL 400g</t>
  </si>
  <si>
    <t>FUET PEÇA 170G EL POZO (R.12267)</t>
  </si>
  <si>
    <t>PALETA IBÈRICA TALLADA 90G LEGADO (R.15239)</t>
  </si>
  <si>
    <t>MORTADEL.LA SICILIANA PEÇA 300G EL POZO (R.12865)</t>
  </si>
  <si>
    <t>MORTADEL.LA A/OLIVES PEÇA 300G EL POZO (R.14941)</t>
  </si>
  <si>
    <t>LLONGANISSA RODANXES 65G EL POZO (R.14586)</t>
  </si>
  <si>
    <t>SALAMI RODANXES 65G EL POZO (R.15280)</t>
  </si>
  <si>
    <t>XORIÇ RODANXES 65G  EL POZO (R.14284)</t>
  </si>
  <si>
    <t>PERNIL CURAT TALLAT 1954 DUROC 80G EL POZO (R15415</t>
  </si>
  <si>
    <t>PIT GALL DINDI TALLAT 115G EL POZO (R.14520)</t>
  </si>
  <si>
    <t>MORTADELA GALL DINDI TALL 225G EL POZO (R.14962)</t>
  </si>
  <si>
    <t>PERNIL CUIT TALLAT 80G. EL POZO (R.15153)</t>
  </si>
  <si>
    <t>SNACK FUET DOY PACK KIMG UP 40G. (R.14934)</t>
  </si>
  <si>
    <t>ALIMENTACIÓ GENERAL</t>
  </si>
  <si>
    <t>SUCRE SOBRE 8g 1u. (R.40800)</t>
  </si>
  <si>
    <t>MELMELADA MADUIXA HERO/HELIOS 350g.</t>
  </si>
  <si>
    <t>QUÈTXUP POT COSAMI 300g.</t>
  </si>
  <si>
    <t>MELMELADA PRÈSSEC HERO/HELIOS 350g.</t>
  </si>
  <si>
    <t>CEREALS CORN FLAKES KELLOGG`S 375g. (R.30012295)</t>
  </si>
  <si>
    <t>MOSTASSA POT COSAMI 300g.</t>
  </si>
  <si>
    <t>SACARINA NATREEN CLÀSSIC 110 comprimits</t>
  </si>
  <si>
    <t>MEL GRANJA SAN FRANCISCO 350g. (R.44181)</t>
  </si>
  <si>
    <t>INFUSIÓ CAMAMILLA SHIP 25u.</t>
  </si>
  <si>
    <t>SALSA BRAVA POT COSAMI 300g.</t>
  </si>
  <si>
    <t>CAFÈ SOLUBLE SOBRES DESCAFEÏNAT 10u.</t>
  </si>
  <si>
    <t>CAFÈ SOLUBLE SOBRES 10u.</t>
  </si>
  <si>
    <t>SALSA AGRE DE LLIMONA PARRAS/RIOJAVINA 50cl.</t>
  </si>
  <si>
    <t>PANSES SULTANES S/LLAVORS F. RAVICH 150g. (R.41)</t>
  </si>
  <si>
    <t>INFUSIÓ POLIOL MENTA SHIP 25u.</t>
  </si>
  <si>
    <t>INFUSIÓ TIL·LA SHIP 25u.</t>
  </si>
  <si>
    <t>INFUSIÓ TÈ NEGRE SHIP 25u.</t>
  </si>
  <si>
    <t>CEREALS EN BARRA HERO CORNY XOCO-LLET 50g.</t>
  </si>
  <si>
    <t>CEREALS EN BARRA HERO CORNY XOCO-PLÀTAN 50g.</t>
  </si>
  <si>
    <t>MAIONESA CASTER 14g.</t>
  </si>
  <si>
    <t>CREMA CACAU 1 SABOR GOURMET 500g.</t>
  </si>
  <si>
    <t>CREMA CACAU 2 SABORS GOURMET 500g.</t>
  </si>
  <si>
    <t>GELAT CON TORRO</t>
  </si>
  <si>
    <t>GELAT CON LLIMONA</t>
  </si>
  <si>
    <t>GELAT CON NATA</t>
  </si>
  <si>
    <t>GELAT BOMBO VAINILLA</t>
  </si>
  <si>
    <t>DÀTILS 200g.</t>
  </si>
  <si>
    <t>OLI OLIVA VERGE 250ml.</t>
  </si>
  <si>
    <t>SOBRE QUÈTXUP CASTER 12g.</t>
  </si>
  <si>
    <t>SOBRE MOSTASSA CASTER 6g.</t>
  </si>
  <si>
    <t>SOBRE ALLIOLI CASTER 14g.</t>
  </si>
  <si>
    <t>SOBRE VINAGRE 10ml.</t>
  </si>
  <si>
    <t>CEREALS FLAKES XOCO 120g. CUETARA (R.66072)</t>
  </si>
  <si>
    <t>XOCOLATA A LA TASSA PALADIN ORIGINAL 340g. (R47166</t>
  </si>
  <si>
    <t>COLA CAO ORIGINAL POT 310g. (R46862)</t>
  </si>
  <si>
    <t>GELAT POLO FLASH 105ml. DIVERSOS SABORS (R.92991)</t>
  </si>
  <si>
    <t>GELAT NUII NATA XOCO NEGRE</t>
  </si>
  <si>
    <t>GELAT AMETLLAT NUII VAINILLA</t>
  </si>
  <si>
    <t>GELAT TOBLERONE</t>
  </si>
  <si>
    <t>SALSA BARBACOA UNIDOSI 12g.</t>
  </si>
  <si>
    <t>PASTA PICANT HARISSA 70g.</t>
  </si>
  <si>
    <t>FLOCS AVENA PROMOLAC 1KG</t>
  </si>
  <si>
    <t>INFUSIÓ TÉ LLIMONA SHIP 25 U</t>
  </si>
  <si>
    <t>INFUSIÓ TÉ VERD SHIP 25U</t>
  </si>
  <si>
    <t>INFUSIÓ TÉ VERMELL SHIP 25U</t>
  </si>
  <si>
    <t>BARRETA PROTEINA IOGURT CANYELLA PROCRUNCH 35g</t>
  </si>
  <si>
    <t>BARRETA PROTEINA COCO PROCRUNCH 35g</t>
  </si>
  <si>
    <t>BARRETA HIDRATS FLAP JACK XOCOLATA 100g</t>
  </si>
  <si>
    <t>OLI OLIVA VERGE EXTRA SOBRE 10 ML. CASTER (R.97908</t>
  </si>
  <si>
    <t>CEREALS SMACKS KELLOGG´S 330G (R.30016463)</t>
  </si>
  <si>
    <t>CEREALS CHOCO KRISPIES KELLOGG´S 330G (R.300164461</t>
  </si>
  <si>
    <t>OLI OLIVA INTENS LA MASIA 1L. (R.97070)</t>
  </si>
  <si>
    <t>PRECUINATS</t>
  </si>
  <si>
    <t>AMANIDA RÚSTICA CARRETILLA 200g.</t>
  </si>
  <si>
    <t>AMANIDA RUSSA CARRETILLA 240g.</t>
  </si>
  <si>
    <t>CARRETILLA AMANIDA CRANC/PINYA</t>
  </si>
  <si>
    <t>CARRETILLA CIGRONS ESTIL CASSOLÀ</t>
  </si>
  <si>
    <t>CARRETILLA LLENTIES ESTIL CASSOLÀ</t>
  </si>
  <si>
    <t>CARRETILLA PAELLA MARINERA</t>
  </si>
  <si>
    <t>CARRETILLA ARRÒS 3 DELÍCIES</t>
  </si>
  <si>
    <t>CARRETILLA ARRÒS AMB POLLASTRE AL CURRY</t>
  </si>
  <si>
    <t>CARRETILLA POLLASTRE A L`ALL AMB PATATES</t>
  </si>
  <si>
    <t>CARRETILLA LASANYA BOLONYESA</t>
  </si>
  <si>
    <t>CARRETILLA MACARRONS BOLONYESA</t>
  </si>
  <si>
    <t>CARRETILLA MANDONGUILLES JARDINERA</t>
  </si>
  <si>
    <t>CARRETILLA VEDELLA JARDINERA</t>
  </si>
  <si>
    <t>CARRETILLA FAVADA ASTURIANA</t>
  </si>
  <si>
    <t>COUS COUS PAQ 500g.</t>
  </si>
  <si>
    <t>TALLARINS DE GAMBA 70g.</t>
  </si>
  <si>
    <t>TALLARINS DE POLLASTRE 70g.</t>
  </si>
  <si>
    <t>HUMMUS CLASSIC 220g.</t>
  </si>
  <si>
    <t>PASTES I PA</t>
  </si>
  <si>
    <t>PASTISSET TIGRETON (R.78314)</t>
  </si>
  <si>
    <t>PASTISSET PANTERA ROSA (R.78298)</t>
  </si>
  <si>
    <t>PASTISSET BONY (R.117102)</t>
  </si>
  <si>
    <t>DONETTES CLÀSSIC BOMBÓ PACK (R.499070)</t>
  </si>
  <si>
    <t>PA BASTONETS SNATTS PIPES 40g.</t>
  </si>
  <si>
    <t>PA BASTONETS SNATTS INTGEGRAL PIPES 32g.</t>
  </si>
  <si>
    <t>SNATTS MINI TOMÀQUET I ORENGA 35g. (R.93677)</t>
  </si>
  <si>
    <t>PA DE MOTLLE BLANC BIMBO 430G. (R.5117725)</t>
  </si>
  <si>
    <t>VALENCIANAS 2U. 63G. CODAN (C0043)</t>
  </si>
  <si>
    <t>PALMERA XOCOLATA 80G. CODAN (C3282)</t>
  </si>
  <si>
    <t>CROISSANT FARCIT XOCO 65G. ARRUABARRENA (C4582)</t>
  </si>
  <si>
    <t>BOMBONIUS FARCIT DE CACAO 80G. CODAN (C3700)</t>
  </si>
  <si>
    <t>CANYA XOCOLATA FARCIDA CREMA 80G. CODAN (C4360)</t>
  </si>
  <si>
    <t>PAN DE LLET 30G CODAN (C2596)</t>
  </si>
  <si>
    <t>TRIANGLE CREMA 80G. CODAN (C4356)</t>
  </si>
  <si>
    <t>GALETES</t>
  </si>
  <si>
    <t>GALETES MARIA LLET GULLON 200g.</t>
  </si>
  <si>
    <t>GALETES FARCIDES MADUIXA ELGORRIAGA 180g.</t>
  </si>
  <si>
    <t>GALETES BARQUINATA GULLON 150g.</t>
  </si>
  <si>
    <t>GALETES CHIPS XOCO S/SUCRE GULLON 125g.</t>
  </si>
  <si>
    <t>GALETES BARQUICHOCO GULLON 150g.</t>
  </si>
  <si>
    <t>GALETES MARIA INTEGRAL GULLON 200g.</t>
  </si>
  <si>
    <t>GALETES FARCIDES XOCOLATA ELGORRIAGA 180g.</t>
  </si>
  <si>
    <t>GALETES BOCADITOS XOCO CUETARA 150g. (R.48281)</t>
  </si>
  <si>
    <t>GALETES BOCADITOS LLIMONA CUETARA 150g. (R.48283)</t>
  </si>
  <si>
    <t>GALETES CAMPURRIANAS 130g. (R.60434)</t>
  </si>
  <si>
    <t>GALETES PALMERITAS 165g. (R.46638)</t>
  </si>
  <si>
    <t>GALETES FILIPINOS BLANCS ARTIACH (R.44582)</t>
  </si>
  <si>
    <t>GALETES FILIPINOS NEGRES ARTIACH (R.44583)</t>
  </si>
  <si>
    <t>ARTILLIMONA 210g.  ARTIACH (R.38199)</t>
  </si>
  <si>
    <t>GULLON XOCO BOMBO LLET 100g.</t>
  </si>
  <si>
    <t>GULLON XOCO BOMBO BLANCS 100g.</t>
  </si>
  <si>
    <t>ARTINATA SENSE SUCRE 175g. ARTIACH (R.38601)</t>
  </si>
  <si>
    <t>CHIQUILIN 0% SUCRE 175g. ARTIACH (R.44046)</t>
  </si>
  <si>
    <t>GULLON DIETFIBRA MUESLI 175g. 12U. (R.720504)</t>
  </si>
  <si>
    <t>GALETES NAPOLITANES CUETARA 213g. (R.61474)</t>
  </si>
  <si>
    <t>SNACKS</t>
  </si>
  <si>
    <t>FRUITS SECS COCTELEO NATUMIX 120 GR.</t>
  </si>
  <si>
    <t>FR PIPES PELADES 130/150g. (R.511313)</t>
  </si>
  <si>
    <t>GALETES KRIT 150g. (R.60392)</t>
  </si>
  <si>
    <t>CRACKER 200G CUETARA (R.60436)</t>
  </si>
  <si>
    <t>NOUS BORGES/FR 90g.</t>
  </si>
  <si>
    <t>COCTEL FRUITS SEC S/C SABOR CHILLI 130/140g.</t>
  </si>
  <si>
    <t>AMETLLA AMB PELL 110g.</t>
  </si>
  <si>
    <t>FRUITS SECS COCTELEO ORIG SENSE CLOSCA 130/140 GR.</t>
  </si>
  <si>
    <t>COCTEL FRUITS SECS SALUDABLE ACTIVE 100G</t>
  </si>
  <si>
    <t>COCTEL FRUITS SECS SALUDABLE ANTIOX 100G</t>
  </si>
  <si>
    <t>COCTEL FRUITS SECS SALUDABLE CARDIO 80G</t>
  </si>
  <si>
    <t>COCTEL SNACKS CHILLI 100GR</t>
  </si>
  <si>
    <t>NATUCHIPS SOUR CREAM 85g</t>
  </si>
  <si>
    <t>FR CRISPETES SAL 80g (R.503131)</t>
  </si>
  <si>
    <t>FR PRUNES AMB OS 120g.(R.420113)</t>
  </si>
  <si>
    <t>TORT ARROS AMB XOCOLATA 105G VITALDAY (R.720538)</t>
  </si>
  <si>
    <t>GALETES CROCANT ORIG 265gr. VITALDAY (R.720561)</t>
  </si>
  <si>
    <t>GALETES CROCANT XOCO 280GR. VITALDAY (R.720562)</t>
  </si>
  <si>
    <t>CHEETOS STICKS 67 g. (R.11401)</t>
  </si>
  <si>
    <t>FRITOS BBQ 110 g. (R.11421)</t>
  </si>
  <si>
    <t>CONS LAYS 3D BUGLES 72g. (R.11422)</t>
  </si>
  <si>
    <t>PATATES LAYS GOURMET 135G. (R.11274)</t>
  </si>
  <si>
    <t>PATATES RUFFLES PERNIL 115G (R.11332)</t>
  </si>
  <si>
    <t>CHEETOS PELOTAZOS 105G. (R11339)</t>
  </si>
  <si>
    <t>CACAUETS SALATS 120G. F.RAVICH (R.380135)</t>
  </si>
  <si>
    <t>BLAT DE MORO TOU 115G. F.RAVICH (R.501211)</t>
  </si>
  <si>
    <t>CRISPETES COLORS 130G. FRIT RAVICH</t>
  </si>
  <si>
    <t>DORITOS TEX MEX 90G. (R11408)</t>
  </si>
  <si>
    <t>DOLÇOS</t>
  </si>
  <si>
    <t>COCA DE CABELL ÀNGEL 500G</t>
  </si>
  <si>
    <t>COCA DE CREMA  500G</t>
  </si>
  <si>
    <t>KIT KAT 1u. (R.717400)</t>
  </si>
  <si>
    <t>COCA DE XOCOLATA 500G</t>
  </si>
  <si>
    <t>FINI PETONETS MADUIXA 90/100g.</t>
  </si>
  <si>
    <t>CUCS PICA 90G. FINI (R5050920003)</t>
  </si>
  <si>
    <t>FILLED MIX 90G. FINI (R5050920004)</t>
  </si>
  <si>
    <t>FINI CINEMA MIX 90/100g.</t>
  </si>
  <si>
    <t>SOUR LITTLE MIX 90G. FINI (R5050920004)</t>
  </si>
  <si>
    <t>FINI MORES 90/100g.</t>
  </si>
  <si>
    <t>PARTY MIX 90G. FINI (R5110920009)</t>
  </si>
  <si>
    <t>FINI FINITRONIC ESCUMES 80g.</t>
  </si>
  <si>
    <t>CARAMELS RESPIRAL MENTOL 150g. (R.615110)</t>
  </si>
  <si>
    <t>N. BOMBONS TRAPA ARTESANIA 75g.</t>
  </si>
  <si>
    <t>CONGUITOS NEGRES BOSSA 70g. (R084101)</t>
  </si>
  <si>
    <t>LACASITOS COLORS BOSSA 65g. (R064500)</t>
  </si>
  <si>
    <t>MENTOLIN EUCALIPTUS S/S BOSSA 100g. (R.624502)</t>
  </si>
  <si>
    <t>MENTOLIN MEL I MENTOL S/S BOSSA 100g. (R.627101)</t>
  </si>
  <si>
    <t>MENTOLIN TUB EUCALIPTUS (R.628001)</t>
  </si>
  <si>
    <t>CONGUITO PARTY BOSSA 70g. (R074800)</t>
  </si>
  <si>
    <t>NOCILLA STICKS 30g. (R45905)</t>
  </si>
  <si>
    <t>HUESITOS 40g.</t>
  </si>
  <si>
    <t>FESTUC XOCO LLET DOYPACK 100g. LACASA (R.42401)</t>
  </si>
  <si>
    <t>AMETLLA XOCO NEGRE DOYPACK 125g.LACASA (R.42201)</t>
  </si>
  <si>
    <t>CAIXA REGAL XUXES FINI 70,5G</t>
  </si>
  <si>
    <t>XOCOLATA AMB LLET I AMETLLES MARUJA 150G</t>
  </si>
  <si>
    <t>BARRETA XOCO AVELLANA LACASITOS C.DUO46GR(R127700)</t>
  </si>
  <si>
    <t>FINI TORCIDAS FARCIDA MADUIXA 85/90GR</t>
  </si>
  <si>
    <t>FINI SENSATION RED MIX 165/180GR</t>
  </si>
  <si>
    <t>FINI REGALÈSSIA BLACK GOURMET 116/128GR</t>
  </si>
  <si>
    <t>XOCOLATA  AMB LLET TRAPA TABLETA 90G</t>
  </si>
  <si>
    <t>XOCOLATA NEGRA TRAPA TABLETA 85G</t>
  </si>
  <si>
    <t>XOCOLATA BLANCA TRAPA TABLETA 90G</t>
  </si>
  <si>
    <t>XOCOLATA AMB AMETLLES TRAPA TABLETA 95G</t>
  </si>
  <si>
    <t>XOCOLATA AMB AVELLANES TRAPA TABLETA 95G</t>
  </si>
  <si>
    <t>FINI REGALÈSSIA BLACK GUIXOS DOY PACK 160GR.</t>
  </si>
  <si>
    <t>BOLES COCO-XOCOLATA MUSFI´S 250G.</t>
  </si>
  <si>
    <t>TORRÓ D´ALACANT PICO 200GR. Q-SUPREMA</t>
  </si>
  <si>
    <t>TORRÓ DE XIXONA PICO 200GR Q-SUPREMA</t>
  </si>
  <si>
    <t>TORRÓ GEMA CREMADA PICO 200G. Q-SUPREMA</t>
  </si>
  <si>
    <t>TORRÓ XOCOLATA CRUIXENT PICO 200G. Q-SUPREMA</t>
  </si>
  <si>
    <t>TORRÓ ASSORTIMENT PORCIONS PICO 300G. Q-SUPREMA</t>
  </si>
  <si>
    <t>POLVORONS ASSORTIT TRADICIONAL LA UNION 300GR</t>
  </si>
  <si>
    <t>NEULES XOCOLATA PICO 75GR.</t>
  </si>
  <si>
    <t>NEULES FARCIDES DE TORRÓ PICO 75GR</t>
  </si>
  <si>
    <t>PANETTONE AMB FRUITA MUSFI´S 500G.</t>
  </si>
  <si>
    <t>PANETTONE AMB XOCOLATA MUSFI´S 500G.</t>
  </si>
  <si>
    <t>TRUFES AL CACAU DELAVIUDA 100G.</t>
  </si>
  <si>
    <t>SOUR PENCIL GOMINOLA FARCIT 125G.(R5370840001)</t>
  </si>
  <si>
    <t>JELLY BEANS CARAMELS FRUITA 165G.(R5071770001)</t>
  </si>
  <si>
    <t>SOUR STRIPS GOM. MADUIXA 125G.(R5350840001)</t>
  </si>
  <si>
    <t>DELI JELLY CARAMELS GELATINA 80G.(R5010090002)</t>
  </si>
  <si>
    <t>CON REGAL GOMINOLES ASSORTIT 70G.(R5112050009)</t>
  </si>
  <si>
    <t>FINI ROLLER FIZZ GOM MADUIXA 20G.(R5352180002)</t>
  </si>
  <si>
    <t>COSMÈTICA-HIGIENE</t>
  </si>
  <si>
    <t>CAIXA MOCADORS 80u.</t>
  </si>
  <si>
    <t>OLI CORPORAL JOHNSONS 300ml.</t>
  </si>
  <si>
    <t>BROTXA AFAITAR</t>
  </si>
  <si>
    <t>TALLAUNGLES</t>
  </si>
  <si>
    <t>PAPER HIGIÈNIC TINA/5 ESTELS rotllo</t>
  </si>
  <si>
    <t>ESPONJA DE BANY CALIPSO</t>
  </si>
  <si>
    <t>DETERGENT PASTILLES FLOTA 250g.</t>
  </si>
  <si>
    <t>TAULETES NETEJADORES KIN OR 30u.</t>
  </si>
  <si>
    <t>CREMA CORPORAL DOVE PELL EXTRA SECA 400ml.</t>
  </si>
  <si>
    <t>COL·LUTORI ZERO ORAL KIN/ LISTERINE 250 ML</t>
  </si>
  <si>
    <t>LLIMA D`UNGLES 1u.</t>
  </si>
  <si>
    <t>DETERGENT PASTILLES PUNTMA 8u. BLANC</t>
  </si>
  <si>
    <t>DESODORANT SANEX ROLL-ON DERMO 45ml.</t>
  </si>
  <si>
    <t>GEL DE BANY DERMO 1LT</t>
  </si>
  <si>
    <t>TAPS PER A ORELLES NOTON 1 PARELL</t>
  </si>
  <si>
    <t>CREMA DENTAL KIN ANTICÀRIES 125ml.(R1541253)</t>
  </si>
  <si>
    <t>CREMA DE MANS NIVEA CREME 150ml.</t>
  </si>
  <si>
    <t>CREMA DENTAL ADHESIVA POLIDENT FORTE 40GR</t>
  </si>
  <si>
    <t>CREMA CORPORAL DOVE NORMAL 400ml.</t>
  </si>
  <si>
    <t>AFTER SHAVE GILLETTE 75ml.</t>
  </si>
  <si>
    <t>LLAPIS DE LLAVIS LIPOSAN</t>
  </si>
  <si>
    <t>MAQUINETA D`AFAITAR 2 FULLS FIXA A/LUBR</t>
  </si>
  <si>
    <t>DESODORANT ROLL ON VEA/LEA 50ml. KIT</t>
  </si>
  <si>
    <t>GEL AMALFI CIVADA 750ml. (R.28451)</t>
  </si>
  <si>
    <t>GEL AMALFI ALOE 750ml. (R.25403)</t>
  </si>
  <si>
    <t>GEL AMALFI DERMO 750ml. (R.17211)</t>
  </si>
  <si>
    <t>XAMPÚ AMALFI NORMAL ALOE 400/500ml.</t>
  </si>
  <si>
    <t>XAMPÚ AMALFI ANTICASPA 400/500ml.</t>
  </si>
  <si>
    <t>CREMA CORPORAL AMALFI ALOE 500ml. (R.27488)</t>
  </si>
  <si>
    <t>CREMA CORPORAL AMALFI VITAMINA E 500ml. (R.25408)</t>
  </si>
  <si>
    <t>CREMA HIDRATANT AMALFI ALOE VERA 150ml. (R.25409)</t>
  </si>
  <si>
    <t>CREMA HIDRATANT ALOE VERA 250ml. (R.25410)</t>
  </si>
  <si>
    <t>DESODORANT AMALFI DERMO 50ml. (R.28650)</t>
  </si>
  <si>
    <t>DESODORANT AMALFI ALOE VERA 50ml. (R.25411)</t>
  </si>
  <si>
    <t>GEL FIXADOR AMALFI EXTRAFORT 150ml. (R.25412)</t>
  </si>
  <si>
    <t>MASCARETA AMALFI REVITALITZANT 500ml. (R.31282)</t>
  </si>
  <si>
    <t>COL·LUTORI AMALFI CLÀSSIC 500ml. (R.25415)</t>
  </si>
  <si>
    <t>COL·LUTORI AMALFI MENTA 500ml. (R.27209)</t>
  </si>
  <si>
    <t>GEL TULIPAN NEGRE ALOE 600ml.</t>
  </si>
  <si>
    <t>GEL TULIPAN NEGRO COTÓ 600ml.</t>
  </si>
  <si>
    <t>CREMA DOLÇOS SOMNIS JOHNSON`S 500ml.</t>
  </si>
  <si>
    <t>PASTA DE DENTS FRESH TIME</t>
  </si>
  <si>
    <t>GEL HIGIENE ÍNTIMA BABARIA/ PH5 250ML</t>
  </si>
  <si>
    <t>ELVIVE MÀSCARA 300 TOTAL REPAIR 5</t>
  </si>
  <si>
    <t>RASPALL CABELL</t>
  </si>
  <si>
    <t>MAQUINETA AFAITARg.ILLETTE BLUE II 5u.</t>
  </si>
  <si>
    <t>DETERGENT EN PASTILLES PUNTMA 8u. ROSA</t>
  </si>
  <si>
    <t>CREMA PROTECCIÓ SOLAR GISELE DENIS SPF 45 200ml.</t>
  </si>
  <si>
    <t>NORIT LÍQUID VERD 400ml.</t>
  </si>
  <si>
    <t>SABÓ MANS AMB DOSSIFICADOR 500ml.</t>
  </si>
  <si>
    <t>MOCADORS PAPER NOCEL PAQ 8u</t>
  </si>
  <si>
    <t>CREMA CORPORAL MTV 100ml.</t>
  </si>
  <si>
    <t>CREMA ANTIARRUGUES DIADERMINE 15ml.</t>
  </si>
  <si>
    <t>XAMPÚ ANTICAIGUDA NURANA 250 ML</t>
  </si>
  <si>
    <t>GEL DUTXA HIDRO GENESSE 800ML</t>
  </si>
  <si>
    <t>BASTONETS ORELLES  200U (REF 1630030)</t>
  </si>
  <si>
    <t>SUAVITZANT LIQUID 0,75LT</t>
  </si>
  <si>
    <t>MAQUINETA  AFAITAR JUPITER 2 F. BOSSA 4U.(40290)</t>
  </si>
  <si>
    <t>RASPALL DE DENTS COLGATE 1U (R.1080078)</t>
  </si>
  <si>
    <t>PASTA DENTS SIGNAL BLANC/BICAR. 75ml (R.1830012)</t>
  </si>
  <si>
    <t>PASTA DENTS SIGNAL ANTICARIES 75ml (R.1830075)</t>
  </si>
  <si>
    <t>CONDICIONADOR LLONGUERAS RISSOS 700ml (R.21902317)</t>
  </si>
  <si>
    <t>CONDICIONADOR LLONGUERAS LLIS 700ml (R.21902318)</t>
  </si>
  <si>
    <t>CONDICIONADOR SALON HITS ORO 250ml (R.2280265)</t>
  </si>
  <si>
    <t>PINTA PLASTIC CABELL 15cm (R.00178/50)</t>
  </si>
  <si>
    <t>GEL LUBRICANT ÍNTIM DUREX ORIGINAL H20 100 ML.</t>
  </si>
  <si>
    <t>LUBRICANT DUREX PLAY ORIGINAL 50 ML</t>
  </si>
  <si>
    <t>GOMINA GIORGI EXTR. 170ML.</t>
  </si>
  <si>
    <t>XAMPÚ JOHNSON´S  300 ML</t>
  </si>
  <si>
    <t>PROTECTOR SOLAR  HIDROLOTION SPF50 TRANS.100ML ISD</t>
  </si>
  <si>
    <t>PROTECTOR SOLAR GEL SPORT SPF50 TRANS.100ML ISDIN</t>
  </si>
  <si>
    <t>OLI COCO I ATMELLES PER CABELLS I COS 200ML. NURAN</t>
  </si>
  <si>
    <t>RASPALL DENTS INTERDENTAL GOMA FORAMEN PHARMA 30UN</t>
  </si>
  <si>
    <t>PINCES CELLES P.6CM CAPITAN B.CARE</t>
  </si>
  <si>
    <t>XAMPÚ SUAU LLIM-MANGRANA BIOSEI 400ML.(R4561705)</t>
  </si>
  <si>
    <t>PASTA DENTS 1.2.3 EXTRA FRESH ORAL-B 100ML.</t>
  </si>
  <si>
    <t>LUBRICANT MONODOSIS SOBRE 4ML. BODY ARS (5 UN)</t>
  </si>
  <si>
    <t>XAMPÚ FLEX RESTRUCTURANT REVLON 400ML.</t>
  </si>
  <si>
    <t>XAMPÚ FRUCTIS GARNIER ADIOS DAÑOS N500ML. (R261054</t>
  </si>
  <si>
    <t>XAMPÙ GLISS SCHWARZKOPF R.ASIAN 250ML.(R66602384)</t>
  </si>
  <si>
    <t>PASTA DENTS SENSODYNE SENS.BLANQ.75ML.(R9020634)</t>
  </si>
  <si>
    <t>COSMÈTICA</t>
  </si>
  <si>
    <t>LLAPIS ULLS NURANA DIFERENTS COLORS</t>
  </si>
  <si>
    <t>TINT DICORA/AMALFI NEGRE</t>
  </si>
  <si>
    <t>TINT DICORA/AMALFI CASTANY</t>
  </si>
  <si>
    <t>TINT DICORA/AMALFI ROS CLAR</t>
  </si>
  <si>
    <t>TOVALLOLETES DESMAQUILLADORES VEA/LEA</t>
  </si>
  <si>
    <t>TOVALLOLETES ÍNTIMES BEA/LEA  (R.3217)</t>
  </si>
  <si>
    <t>CREMA DEPILATÒRIA BODY  NATUR NORMAL 200ml.</t>
  </si>
  <si>
    <t>CREMA DEPILATÒRIA BODY NATUR PELL SENSIBLE 200ml.</t>
  </si>
  <si>
    <t>MAX F. MASC FALSE LASH EFFECT BLACK</t>
  </si>
  <si>
    <t>MAX F. EYELINER ULLS EXCESS 02 MET</t>
  </si>
  <si>
    <t>MAX F. MAQ. FACE FINITY 3EN1 75g.OLDEN</t>
  </si>
  <si>
    <t>MAX F. MAQ. FACE FINITY 3EN1 77 HONEY</t>
  </si>
  <si>
    <t>MAX F. MAQ. FACE FINITY 3EN1 80 BRONZE</t>
  </si>
  <si>
    <t>MAX F. MAQ. FACE FINITY 3EN1 85 CARAMEL</t>
  </si>
  <si>
    <t>MAQUILLATGE FLUÏD NURANA 50g.</t>
  </si>
  <si>
    <t>ESMALT D`UNGLES ROSA SERRA</t>
  </si>
  <si>
    <t>L`OREAL RIMEL VOLUME MILLION SO C.</t>
  </si>
  <si>
    <t>MAQUINETA D`AFAITAR BIC TWIN LADY 5u.</t>
  </si>
  <si>
    <t>RIMMEL NURANA</t>
  </si>
  <si>
    <t>TOVALLOLETES BABY LINDO / MAMA 72u.</t>
  </si>
  <si>
    <t>GOMA CABELL FINA BALIS 6u.</t>
  </si>
  <si>
    <t>GOMA CABELL AMPLA</t>
  </si>
  <si>
    <t>GOMA CABELL GRAN</t>
  </si>
  <si>
    <t>PINÇA CABELL PETITA (R.00100/50)</t>
  </si>
  <si>
    <t>PINÇA CABELL GRAN (R.00071/51)</t>
  </si>
  <si>
    <t>PINTA PUES AMPLES (R.00414)</t>
  </si>
  <si>
    <t>ACONDICIONADOR EQUAVE BIFÀSIC REVLON 500 ml</t>
  </si>
  <si>
    <t>QUERATINA LÍQUIDA NURANA 250 ml</t>
  </si>
  <si>
    <t>SÈRUM CAPILAR HERBAL ESSENCES 0,75 ml</t>
  </si>
  <si>
    <t>MASCARETA CAPILAR REPAIR I PREVENT GLISS 300 ml</t>
  </si>
  <si>
    <t>TINT CABELL COLORCREME</t>
  </si>
  <si>
    <t>LLIMA PER PEUS (R.01073)</t>
  </si>
  <si>
    <t>PEDRA PÓMEZ (R.03062)</t>
  </si>
  <si>
    <t>SEPARADOR DE DITS PEDICURA 4 unit</t>
  </si>
  <si>
    <t>ESMALT PER A UNGLES NURANA EFECTE GEL</t>
  </si>
  <si>
    <t>CREMA BB DIADERMINE 50 ml</t>
  </si>
  <si>
    <t>OMBRA D´ULLS PALETA 20 COLORS (R.30138)</t>
  </si>
  <si>
    <t>SET MINI PINZELLS MAQUILLATGE 5 unit (R.02585)</t>
  </si>
  <si>
    <t>EXFOLIANT FACIAL NURANA 100 ml</t>
  </si>
  <si>
    <t>CREMA CORPORAL EAU DE ROCHAS 150 ml</t>
  </si>
  <si>
    <t>CREMA CORPORAL THAIS 200 ml</t>
  </si>
  <si>
    <t>CREMA CORPORAL COCO 300 ml</t>
  </si>
  <si>
    <t>BANDES DEPILATÒRIES DE CERA VEET 20 unit</t>
  </si>
  <si>
    <t>AIGUA MICELAR NURANA 500 ml</t>
  </si>
  <si>
    <t>CREMA CORP. ANTICEL.LULÍTICA NATURAL HONEY 200 ml</t>
  </si>
  <si>
    <t>CREMA CORP. REAFIRMANT NIVEA Q 10 400 ml</t>
  </si>
  <si>
    <t>OXIDANT DE CABELL CREMA NURANA 60 ml</t>
  </si>
  <si>
    <t>DISCS DE COTÓ DESMAQUILLANTS 70 unit</t>
  </si>
  <si>
    <t>LLIMA D´UNGLES RÍGIDA 1u. (R.01027)</t>
  </si>
  <si>
    <t>LLIMA D´UNGLES.AN 1u. (R.06366)</t>
  </si>
  <si>
    <t>COLORET NURANA</t>
  </si>
  <si>
    <t>GEL ELIMINAR CUTÍCULES NURANA 10ML</t>
  </si>
  <si>
    <t>GEL ENDURIDOR UNGLES NURANA 10ML</t>
  </si>
  <si>
    <t>CREMA FACIAL HIDRANTE GISELE DENIS Q-10+ARGAN 50 M</t>
  </si>
  <si>
    <t>MASCARETA CABELLS SECS SCHARZKOPF GLISS 400ML</t>
  </si>
  <si>
    <t>PINTALLAVIS CLÀSSIC NURANA COLOR N.06 (330385)</t>
  </si>
  <si>
    <t>PINTALLAVIS CLÀSSIC NURANA COLOR N.08 (330386)</t>
  </si>
  <si>
    <t>PINTALLAVIS CLÀSSIC NURANA COLOR N.09 (330387)</t>
  </si>
  <si>
    <t>PINTALLAVIS CLÀSSIC NURANA COLOR N.11 (330388)</t>
  </si>
  <si>
    <t>PINTALLAVIS CLÀSSIC NURANA COLOR N.12 (330389)</t>
  </si>
  <si>
    <t>PINTALLAVIS CLÀSSIC NURANA COLOR N.15 (330392)</t>
  </si>
  <si>
    <t>PINTALLAVIS CLÀSSIC NURANA COLOR N.17 (330393)</t>
  </si>
  <si>
    <t>PINTALLAVIS CLÀSSIC NURANA COLOR N.20 (330394)</t>
  </si>
  <si>
    <t>PINTALLAVIS CLÀSSIC NURANA COLOR N.21 (330395)</t>
  </si>
  <si>
    <t>PINTALLAVIS CLÀSSIC NURANA COLOR N.52 (330401)</t>
  </si>
  <si>
    <t>PINTALLAVIS CLÀSSIC NURANA COLOR N.53 (330402)</t>
  </si>
  <si>
    <t>PINTALLAVIS CLÀSSIC NURANA COLOR N.54 (330403)</t>
  </si>
  <si>
    <t>OMBRA ULLS MATE N.1 NEGRE NURANA (0330111)</t>
  </si>
  <si>
    <t>OMBRA ULLS MATE N.2 BLAU NURANA (0330112)</t>
  </si>
  <si>
    <t>OMBRA ULLS MATE N.3 VERD NURANA (0330113)</t>
  </si>
  <si>
    <t>OMBRA ULLS MATE N.4 BLANC NURANA (0330114)</t>
  </si>
  <si>
    <t>OMBRA ULLS MATE N.5 MARRÓ NURANA (0330115)</t>
  </si>
  <si>
    <t>OMBRA ULLS MATE N.6 OCRE NURANA (0330116)</t>
  </si>
  <si>
    <t>OMBRA ULLS MATE N.7 ROSA NURANA (0330117)</t>
  </si>
  <si>
    <t>OMBRA ULLS MATE N.8 BEIX NURANA (0330118)</t>
  </si>
  <si>
    <t>REGALS</t>
  </si>
  <si>
    <t>RAM DE FLORS REGAL LLAMINADURES 90g.</t>
  </si>
  <si>
    <t>BOMBONS XOCOLATA TRAPA 200g.</t>
  </si>
  <si>
    <t>LACASITOS TOYS 1U. 20G. (061801)</t>
  </si>
  <si>
    <t>PASTÍS AMETLLA  COBERTURA XOCO 635G ANCANO</t>
  </si>
  <si>
    <t>PASTÍS AMETLLA SUCRE GLAS 570G. ANCANO</t>
  </si>
  <si>
    <t>PAPERERIA</t>
  </si>
  <si>
    <t>SOBRE CARTA BLANC AUTOTANCAMENT 11X22 (R.55219)</t>
  </si>
  <si>
    <t>BOLÍGRAF 5* VIDRE VERMELL (R.295209)</t>
  </si>
  <si>
    <t>BLOC GRAN QUADRICULAT 215X310 80 fulls (R.76784)</t>
  </si>
  <si>
    <t>BLOC PETIT QUADRICULAT 155X215 80 fulls (R.76384)</t>
  </si>
  <si>
    <t>BOLÍGRAF 5* VIDRE BLAU (R.295195)</t>
  </si>
  <si>
    <t>BOLÍGRAF NEGRE 5* / TINTA FLUIDA MAKRO (R.080931)</t>
  </si>
  <si>
    <t>FULLS A4 80g. 100 fulls (R.49148)</t>
  </si>
  <si>
    <t>POSTAL DE NADAL</t>
  </si>
  <si>
    <t>LLIBRES ENTRETENIMENT (SOPA LLETRES, M.ENCREUATS)</t>
  </si>
  <si>
    <t>MAQUINETA DE FER PUNTA D`ALUMINI (R.754935)</t>
  </si>
  <si>
    <t>CARPETA GOMES 3 SOLAPES A4 BLAU FOSC (R.922935)</t>
  </si>
  <si>
    <t>GOMA D`ESBORRAR (R.332896)</t>
  </si>
  <si>
    <t>LLAPIS NORIS STAEDTLER (R.095800)</t>
  </si>
  <si>
    <t>REGLA FLEXIBLKE TWIST 30cm. (R.835076)</t>
  </si>
  <si>
    <t>ELECTRÒNICA I FERRETERIA</t>
  </si>
  <si>
    <t>ENCENEDOR GRAN BIC J26 (R0540005)</t>
  </si>
  <si>
    <t>PENJADOR DE ROBA BLANC 42cm.</t>
  </si>
  <si>
    <t>ANTIMOSQUITS APARELL FOGO PASTILLA</t>
  </si>
  <si>
    <t>BOMBETA BAIX CONSUM 9,5w. - 60w. CEGASA (331109)</t>
  </si>
  <si>
    <t>PILES ALCALINES LR03 CEGASA BLISTER 4U. (325900)</t>
  </si>
  <si>
    <t>PILES ALCALINES LR06 CEGASA BLISTER 4U. (325899)</t>
  </si>
  <si>
    <t>CABLE CARREGADOR MP3 JACK-USB</t>
  </si>
  <si>
    <t>PILA BOTÓ 3V CR2032 CEGASA 1U. (021474)</t>
  </si>
  <si>
    <t>BOSSA SAMARRETA 40x50 RECIC AD G200 (R.34375)</t>
  </si>
  <si>
    <t>CABLE ANTENA TV COAXIAL TV 1,5M ELBE CA4002ANT</t>
  </si>
  <si>
    <t>ANTIMOSQUITO RECANVI FOGO ELECTRIC PASTILLA 60 UNI</t>
  </si>
  <si>
    <t>BASE TRES ENDOLLS AMB INTERUPTOR 16A. 1,5M. AIGOST</t>
  </si>
  <si>
    <t>VARIS</t>
  </si>
  <si>
    <t>COBERTS DE POLIESTIRÈ SET 3 PECES 18CM. (R.110425)</t>
  </si>
  <si>
    <t>ESCURADENTS RODONS BETIK/DON PALILLO 200u. APROX.</t>
  </si>
  <si>
    <t>BOL PER A AMANIDA AMB TAPA 750cc</t>
  </si>
  <si>
    <t>PLANTILLES DE PELL RETALLABLES</t>
  </si>
  <si>
    <t>ULLERES GRADUADES 1,5 DIOP. (329668)</t>
  </si>
  <si>
    <t>ULLERES GRADUADES 2,0 DIOP. (329669)</t>
  </si>
  <si>
    <t>ULLERES GRADUADES 2,5 DIOP. (329670)</t>
  </si>
  <si>
    <t>ULLERES GRADUADES 3,0 DIOP. (329671)</t>
  </si>
  <si>
    <t>ULLERES GRADUADES 3,5 DIOP. (329672)</t>
  </si>
  <si>
    <t>GOT BATEDOR BÀSIC 550C.C BEST PROTEIN</t>
  </si>
  <si>
    <t>TOVALLÓ PAPER 30 X 30 PAQ 70 U</t>
  </si>
  <si>
    <t>GOT POLICAR TRANSP HSCOD 250cc (R.7461001200)</t>
  </si>
  <si>
    <t>BOL POLICARBONAT BLANC 45cl (R.7461002001)</t>
  </si>
  <si>
    <t>CMP GUANTS REIXETA BEST PROT TALLA M</t>
  </si>
  <si>
    <t>CMP GUANTS REIXETA BEST PROT TALLA L</t>
  </si>
  <si>
    <t>CMP GUANTS REIXETA BEST PROT TALLA XL</t>
  </si>
  <si>
    <t>CMP GUANTS REIXETA BEST PROT TALLA XXL</t>
  </si>
  <si>
    <t>CMP GUANTS REIXETA BEST PROTEIN TALLA S</t>
  </si>
  <si>
    <t>FORQUILLA POLIPROPILÈ BLAU HSCOD (7461313002AZ)</t>
  </si>
  <si>
    <t>CULLERA POLIPROPILÈ BLAU HSCOD (7461313001AZ)</t>
  </si>
  <si>
    <t>GANIVET POLIPROPILEÊ BLAU HDCOD (7461313003AZ)</t>
  </si>
  <si>
    <t>CATÀLEG ELECTRÒNICA</t>
  </si>
  <si>
    <t>AURICULARS ESTÈREO (48018XA1M)</t>
  </si>
  <si>
    <t>COMANDAMENT TV UNIVERSAL SENIOR 2</t>
  </si>
  <si>
    <t>REPRODUCTOR MP3 4GB ELBE MP-118</t>
  </si>
  <si>
    <t>VENTILADOR BOX FAN SOGO SS21120</t>
  </si>
  <si>
    <t>MÀQUINA TALLA CABELLS WHAL PRO 9649-016</t>
  </si>
  <si>
    <t>RECANVI BEURER CAPÇAL SET CUCH.HL-35 (Ref.577.06)</t>
  </si>
  <si>
    <t>RECANVI CAPÇAL WAHL 09649 TALLA CABELLS</t>
  </si>
  <si>
    <t>BEURER HL-36 MAQUINETA PER RASURAR PER A DONA</t>
  </si>
  <si>
    <t>RECANVI BEURER CAPÇAL SET CUCH.HL-36 (Ref.576.28)</t>
  </si>
  <si>
    <t>CARREGADOR MÀQUINA TALLA CABELLS WAHL 09649-016</t>
  </si>
  <si>
    <t>ASSECADOR DE CABELL AMB DIFUSOR BEURER HC55</t>
  </si>
  <si>
    <t>ESCALFADOR ELECTRIC ARIETE-2875 1,7L. 2.200 W.</t>
  </si>
  <si>
    <t>PLANXA DE CABELL BEURER HS-30 45 W.</t>
  </si>
  <si>
    <t>ASSECADOR CABELL VIATGE 1.600W BEURER HC-25</t>
  </si>
  <si>
    <t>ELBE RD-700-N DESPERTADOR ELBE RD-700 NEGRE</t>
  </si>
  <si>
    <t>MÀQUINA AFAITAR TRAVEL SHAVER WAHL 03615-1016</t>
  </si>
  <si>
    <t>RECANVI EXFOLIANT BEURER HL-35 (R25002X7707)</t>
  </si>
  <si>
    <t>RÀDIO DIGITAL MINI RF-96 ELBE</t>
  </si>
  <si>
    <t>AURICULARS ESTÈREO AMB MICRO AU-R10-MIC ELBE</t>
  </si>
  <si>
    <t xml:space="preserve">RÀDIO DIGITAL ELBE RF-93 </t>
  </si>
  <si>
    <t>ADAPTADOR AMB CARREGADOR USB 16A. AIGOSTAR</t>
  </si>
  <si>
    <t>TV SUNSTECH TR24 TRANSP. B.RECTANGULAR (SENSE USB)</t>
  </si>
  <si>
    <t>C.Familia</t>
  </si>
  <si>
    <t>Volum unitats</t>
  </si>
  <si>
    <t xml:space="preserve">Volum de negoci </t>
  </si>
  <si>
    <t>Preu compra sense iva</t>
  </si>
  <si>
    <t>Preu Oferta sense iva</t>
  </si>
  <si>
    <t>EXP. 0064/2026- BOTIGUES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</si>
</sst>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.00\ _€_-;\-* #,##0.00\ _€_-;_-* &quot;-&quot;??\ _€_-;_-@_-"/>
    <numFmt numFmtId="166" formatCode="#,##0.00\ &quot;€&quot;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b/>
      <sz val="22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>
      <alignment vertical="top"/>
    </xf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44" fontId="7" fillId="0" borderId="6" xfId="2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6" fontId="7" fillId="0" borderId="4" xfId="1" applyNumberFormat="1" applyFont="1" applyFill="1" applyBorder="1" applyAlignment="1">
      <alignment vertical="center"/>
    </xf>
    <xf numFmtId="44" fontId="7" fillId="0" borderId="4" xfId="2" applyFont="1" applyFill="1" applyBorder="1" applyAlignment="1">
      <alignment vertical="center"/>
    </xf>
    <xf numFmtId="44" fontId="7" fillId="0" borderId="6" xfId="1" applyNumberFormat="1" applyFont="1" applyFill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44" fontId="7" fillId="0" borderId="8" xfId="2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4" fontId="7" fillId="2" borderId="6" xfId="2" applyFont="1" applyFill="1" applyBorder="1" applyAlignment="1">
      <alignment vertical="center"/>
    </xf>
    <xf numFmtId="164" fontId="7" fillId="2" borderId="4" xfId="1" applyNumberFormat="1" applyFont="1" applyFill="1" applyBorder="1" applyAlignment="1">
      <alignment vertical="center"/>
    </xf>
    <xf numFmtId="0" fontId="7" fillId="0" borderId="4" xfId="3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/>
    </xf>
    <xf numFmtId="0" fontId="7" fillId="3" borderId="4" xfId="3" applyFont="1" applyFill="1" applyBorder="1" applyAlignment="1">
      <alignment horizontal="left" vertical="center" wrapText="1"/>
    </xf>
    <xf numFmtId="44" fontId="7" fillId="0" borderId="4" xfId="0" applyNumberFormat="1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3" applyFont="1" applyBorder="1" applyAlignment="1">
      <alignment horizontal="left" vertical="center" wrapText="1"/>
    </xf>
    <xf numFmtId="44" fontId="7" fillId="0" borderId="6" xfId="0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/>
    </xf>
    <xf numFmtId="44" fontId="2" fillId="4" borderId="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44" fontId="2" fillId="4" borderId="9" xfId="2" applyFont="1" applyFill="1" applyBorder="1" applyAlignment="1">
      <alignment vertical="center"/>
    </xf>
    <xf numFmtId="166" fontId="2" fillId="4" borderId="9" xfId="2" applyNumberFormat="1" applyFont="1" applyFill="1" applyBorder="1" applyAlignment="1">
      <alignment vertical="center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2" xfId="0" applyNumberFormat="1" applyFont="1" applyBorder="1" applyAlignment="1" applyProtection="1">
      <alignment horizontal="center" vertical="center"/>
      <protection locked="0"/>
    </xf>
    <xf numFmtId="44" fontId="3" fillId="0" borderId="3" xfId="0" applyNumberFormat="1" applyFont="1" applyBorder="1" applyAlignment="1" applyProtection="1">
      <alignment horizontal="center" vertical="center"/>
      <protection locked="0"/>
    </xf>
    <xf numFmtId="164" fontId="2" fillId="4" borderId="2" xfId="2" applyNumberFormat="1" applyFont="1" applyFill="1" applyBorder="1" applyAlignment="1">
      <alignment horizontal="center" vertical="center"/>
    </xf>
    <xf numFmtId="164" fontId="2" fillId="4" borderId="3" xfId="2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J538"/>
  <sheetViews>
    <sheetView tabSelected="1" zoomScaleNormal="100" workbookViewId="0">
      <pane ySplit="4" topLeftCell="A413" activePane="bottomLeft" state="frozen"/>
      <selection pane="bottomLeft" activeCell="Q421" sqref="Q421"/>
    </sheetView>
  </sheetViews>
  <sheetFormatPr baseColWidth="10" defaultColWidth="9.1640625" defaultRowHeight="14"/>
  <cols>
    <col min="1" max="1" width="14" style="1" bestFit="1" customWidth="1"/>
    <col min="2" max="2" width="24.75" style="1" bestFit="1" customWidth="1"/>
    <col min="3" max="3" width="18.4140625" style="1" bestFit="1" customWidth="1"/>
    <col min="4" max="4" width="54.1640625" style="2" customWidth="1"/>
    <col min="5" max="5" width="13.4140625" style="3" customWidth="1"/>
    <col min="6" max="6" width="13.4140625" style="4" customWidth="1"/>
    <col min="7" max="7" width="15" style="5" customWidth="1"/>
    <col min="8" max="8" width="13.4140625" style="3" customWidth="1"/>
    <col min="9" max="9" width="18.25" style="6" customWidth="1"/>
    <col min="10" max="10" width="13.1640625" style="6" customWidth="1"/>
    <col min="11" max="16384" width="9.1640625" style="6"/>
  </cols>
  <sheetData>
    <row r="1" spans="1:10" ht="9" customHeight="1" thickBot="1"/>
    <row r="2" spans="1:10" s="7" customFormat="1" ht="27.75" customHeight="1" thickBot="1">
      <c r="A2" s="46" t="s">
        <v>525</v>
      </c>
      <c r="B2" s="47"/>
      <c r="C2" s="47"/>
      <c r="D2" s="47"/>
      <c r="E2" s="47"/>
      <c r="F2" s="47"/>
      <c r="G2" s="47"/>
      <c r="H2" s="47"/>
      <c r="I2" s="48"/>
    </row>
    <row r="3" spans="1:10" s="7" customFormat="1" ht="28.5" thickBot="1">
      <c r="A3" s="49" t="s">
        <v>0</v>
      </c>
      <c r="B3" s="50"/>
      <c r="C3" s="50"/>
      <c r="D3" s="51"/>
      <c r="E3" s="52"/>
      <c r="F3" s="53"/>
      <c r="G3" s="53"/>
      <c r="H3" s="53"/>
      <c r="I3" s="54"/>
    </row>
    <row r="4" spans="1:10" ht="29.25" customHeight="1">
      <c r="A4" s="39" t="s">
        <v>520</v>
      </c>
      <c r="B4" s="40" t="s">
        <v>1</v>
      </c>
      <c r="C4" s="40" t="s">
        <v>2</v>
      </c>
      <c r="D4" s="39" t="s">
        <v>3</v>
      </c>
      <c r="E4" s="41" t="s">
        <v>523</v>
      </c>
      <c r="F4" s="42" t="s">
        <v>521</v>
      </c>
      <c r="G4" s="43" t="s">
        <v>522</v>
      </c>
      <c r="H4" s="41" t="s">
        <v>524</v>
      </c>
      <c r="I4" s="43" t="s">
        <v>4</v>
      </c>
    </row>
    <row r="5" spans="1:10" s="9" customFormat="1" ht="15" customHeight="1">
      <c r="A5" s="12">
        <v>10</v>
      </c>
      <c r="B5" s="13" t="s">
        <v>5</v>
      </c>
      <c r="C5" s="13">
        <v>1077</v>
      </c>
      <c r="D5" s="14" t="s">
        <v>6</v>
      </c>
      <c r="E5" s="15">
        <v>1.1000000000000001</v>
      </c>
      <c r="F5" s="16">
        <v>5621</v>
      </c>
      <c r="G5" s="17">
        <f>+E5*F5</f>
        <v>6183.1</v>
      </c>
      <c r="H5" s="38"/>
      <c r="I5" s="17">
        <f t="shared" ref="I5:I68" si="0">+H5*F5</f>
        <v>0</v>
      </c>
      <c r="J5" s="8"/>
    </row>
    <row r="6" spans="1:10" s="9" customFormat="1">
      <c r="A6" s="12">
        <v>10</v>
      </c>
      <c r="B6" s="13" t="s">
        <v>5</v>
      </c>
      <c r="C6" s="13">
        <v>1532</v>
      </c>
      <c r="D6" s="14" t="s">
        <v>7</v>
      </c>
      <c r="E6" s="15">
        <v>0.42</v>
      </c>
      <c r="F6" s="16">
        <v>37852</v>
      </c>
      <c r="G6" s="17">
        <f t="shared" ref="G6:G68" si="1">+E6*F6</f>
        <v>15897.84</v>
      </c>
      <c r="H6" s="38"/>
      <c r="I6" s="17">
        <f t="shared" si="0"/>
        <v>0</v>
      </c>
      <c r="J6" s="8"/>
    </row>
    <row r="7" spans="1:10" s="9" customFormat="1">
      <c r="A7" s="12">
        <v>10</v>
      </c>
      <c r="B7" s="13" t="s">
        <v>5</v>
      </c>
      <c r="C7" s="13">
        <v>1533</v>
      </c>
      <c r="D7" s="14" t="s">
        <v>8</v>
      </c>
      <c r="E7" s="15">
        <v>0.42</v>
      </c>
      <c r="F7" s="16">
        <v>35455</v>
      </c>
      <c r="G7" s="17">
        <f t="shared" si="1"/>
        <v>14891.099999999999</v>
      </c>
      <c r="H7" s="38"/>
      <c r="I7" s="17">
        <f t="shared" si="0"/>
        <v>0</v>
      </c>
      <c r="J7" s="8"/>
    </row>
    <row r="8" spans="1:10" s="9" customFormat="1">
      <c r="A8" s="12">
        <v>10</v>
      </c>
      <c r="B8" s="13" t="s">
        <v>5</v>
      </c>
      <c r="C8" s="13">
        <v>1534</v>
      </c>
      <c r="D8" s="14" t="s">
        <v>9</v>
      </c>
      <c r="E8" s="15">
        <v>0.4</v>
      </c>
      <c r="F8" s="16">
        <v>37531</v>
      </c>
      <c r="G8" s="17">
        <f t="shared" si="1"/>
        <v>15012.400000000001</v>
      </c>
      <c r="H8" s="38"/>
      <c r="I8" s="17">
        <f t="shared" si="0"/>
        <v>0</v>
      </c>
      <c r="J8" s="8"/>
    </row>
    <row r="9" spans="1:10" s="9" customFormat="1">
      <c r="A9" s="12">
        <v>10</v>
      </c>
      <c r="B9" s="13" t="s">
        <v>5</v>
      </c>
      <c r="C9" s="13">
        <v>1535</v>
      </c>
      <c r="D9" s="14" t="s">
        <v>10</v>
      </c>
      <c r="E9" s="15">
        <v>0.4</v>
      </c>
      <c r="F9" s="16">
        <v>31905</v>
      </c>
      <c r="G9" s="17">
        <f t="shared" si="1"/>
        <v>12762</v>
      </c>
      <c r="H9" s="38"/>
      <c r="I9" s="17">
        <f t="shared" si="0"/>
        <v>0</v>
      </c>
      <c r="J9" s="8"/>
    </row>
    <row r="10" spans="1:10" s="9" customFormat="1">
      <c r="A10" s="12">
        <v>10</v>
      </c>
      <c r="B10" s="13" t="s">
        <v>5</v>
      </c>
      <c r="C10" s="13">
        <v>1753</v>
      </c>
      <c r="D10" s="14" t="s">
        <v>11</v>
      </c>
      <c r="E10" s="19">
        <v>0.85</v>
      </c>
      <c r="F10" s="16">
        <v>12544</v>
      </c>
      <c r="G10" s="17">
        <f t="shared" si="1"/>
        <v>10662.4</v>
      </c>
      <c r="H10" s="38"/>
      <c r="I10" s="17">
        <f t="shared" si="0"/>
        <v>0</v>
      </c>
      <c r="J10" s="8"/>
    </row>
    <row r="11" spans="1:10" s="9" customFormat="1">
      <c r="A11" s="12">
        <v>10</v>
      </c>
      <c r="B11" s="13" t="s">
        <v>5</v>
      </c>
      <c r="C11" s="13">
        <v>3579</v>
      </c>
      <c r="D11" s="14" t="s">
        <v>12</v>
      </c>
      <c r="E11" s="15">
        <v>0.8</v>
      </c>
      <c r="F11" s="16">
        <v>81672</v>
      </c>
      <c r="G11" s="17">
        <f t="shared" si="1"/>
        <v>65337.600000000006</v>
      </c>
      <c r="H11" s="38"/>
      <c r="I11" s="17">
        <f t="shared" si="0"/>
        <v>0</v>
      </c>
      <c r="J11" s="8"/>
    </row>
    <row r="12" spans="1:10" s="9" customFormat="1">
      <c r="A12" s="12">
        <v>10</v>
      </c>
      <c r="B12" s="13" t="s">
        <v>5</v>
      </c>
      <c r="C12" s="13">
        <v>3580</v>
      </c>
      <c r="D12" s="14" t="s">
        <v>13</v>
      </c>
      <c r="E12" s="15">
        <v>0.8</v>
      </c>
      <c r="F12" s="16">
        <v>79182</v>
      </c>
      <c r="G12" s="17">
        <f t="shared" si="1"/>
        <v>63345.600000000006</v>
      </c>
      <c r="H12" s="38"/>
      <c r="I12" s="17">
        <f t="shared" si="0"/>
        <v>0</v>
      </c>
      <c r="J12" s="8"/>
    </row>
    <row r="13" spans="1:10" s="9" customFormat="1">
      <c r="A13" s="12">
        <v>10</v>
      </c>
      <c r="B13" s="13" t="s">
        <v>5</v>
      </c>
      <c r="C13" s="13">
        <v>3581</v>
      </c>
      <c r="D13" s="14" t="s">
        <v>14</v>
      </c>
      <c r="E13" s="15">
        <v>0.8</v>
      </c>
      <c r="F13" s="16">
        <v>75296</v>
      </c>
      <c r="G13" s="17">
        <f t="shared" si="1"/>
        <v>60236.800000000003</v>
      </c>
      <c r="H13" s="38"/>
      <c r="I13" s="17">
        <f t="shared" si="0"/>
        <v>0</v>
      </c>
      <c r="J13" s="8"/>
    </row>
    <row r="14" spans="1:10" s="9" customFormat="1">
      <c r="A14" s="12">
        <v>11</v>
      </c>
      <c r="B14" s="13" t="s">
        <v>15</v>
      </c>
      <c r="C14" s="13">
        <v>4</v>
      </c>
      <c r="D14" s="14" t="s">
        <v>16</v>
      </c>
      <c r="E14" s="15">
        <v>0.85</v>
      </c>
      <c r="F14" s="16">
        <v>32151</v>
      </c>
      <c r="G14" s="17">
        <f t="shared" si="1"/>
        <v>27328.35</v>
      </c>
      <c r="H14" s="38"/>
      <c r="I14" s="17">
        <f t="shared" si="0"/>
        <v>0</v>
      </c>
      <c r="J14" s="8"/>
    </row>
    <row r="15" spans="1:10" s="9" customFormat="1">
      <c r="A15" s="12">
        <v>11</v>
      </c>
      <c r="B15" s="13" t="s">
        <v>15</v>
      </c>
      <c r="C15" s="13">
        <v>107</v>
      </c>
      <c r="D15" s="14" t="s">
        <v>17</v>
      </c>
      <c r="E15" s="15">
        <v>0.76</v>
      </c>
      <c r="F15" s="16">
        <v>32640</v>
      </c>
      <c r="G15" s="17">
        <f t="shared" si="1"/>
        <v>24806.400000000001</v>
      </c>
      <c r="H15" s="38"/>
      <c r="I15" s="17">
        <f t="shared" si="0"/>
        <v>0</v>
      </c>
      <c r="J15" s="8"/>
    </row>
    <row r="16" spans="1:10" s="9" customFormat="1">
      <c r="A16" s="12">
        <v>11</v>
      </c>
      <c r="B16" s="13" t="s">
        <v>15</v>
      </c>
      <c r="C16" s="13">
        <v>109</v>
      </c>
      <c r="D16" s="14" t="s">
        <v>18</v>
      </c>
      <c r="E16" s="15">
        <v>1.1100000000000001</v>
      </c>
      <c r="F16" s="16">
        <v>20424</v>
      </c>
      <c r="G16" s="17">
        <f t="shared" si="1"/>
        <v>22670.640000000003</v>
      </c>
      <c r="H16" s="38"/>
      <c r="I16" s="17">
        <f t="shared" si="0"/>
        <v>0</v>
      </c>
      <c r="J16" s="8"/>
    </row>
    <row r="17" spans="1:10" s="9" customFormat="1">
      <c r="A17" s="12">
        <v>11</v>
      </c>
      <c r="B17" s="13" t="s">
        <v>15</v>
      </c>
      <c r="C17" s="13">
        <v>123</v>
      </c>
      <c r="D17" s="20" t="s">
        <v>19</v>
      </c>
      <c r="E17" s="15">
        <v>0.37</v>
      </c>
      <c r="F17" s="16">
        <v>39980</v>
      </c>
      <c r="G17" s="17">
        <f t="shared" si="1"/>
        <v>14792.6</v>
      </c>
      <c r="H17" s="38"/>
      <c r="I17" s="17">
        <f t="shared" si="0"/>
        <v>0</v>
      </c>
      <c r="J17" s="8"/>
    </row>
    <row r="18" spans="1:10" s="9" customFormat="1">
      <c r="A18" s="12">
        <v>11</v>
      </c>
      <c r="B18" s="13" t="s">
        <v>15</v>
      </c>
      <c r="C18" s="13">
        <v>168</v>
      </c>
      <c r="D18" s="14" t="s">
        <v>20</v>
      </c>
      <c r="E18" s="15">
        <v>0.45</v>
      </c>
      <c r="F18" s="16">
        <v>7200</v>
      </c>
      <c r="G18" s="17">
        <f t="shared" si="1"/>
        <v>3240</v>
      </c>
      <c r="H18" s="38"/>
      <c r="I18" s="17">
        <f t="shared" si="0"/>
        <v>0</v>
      </c>
      <c r="J18" s="8"/>
    </row>
    <row r="19" spans="1:10" s="9" customFormat="1">
      <c r="A19" s="12">
        <v>11</v>
      </c>
      <c r="B19" s="13" t="s">
        <v>15</v>
      </c>
      <c r="C19" s="13">
        <v>370</v>
      </c>
      <c r="D19" s="14" t="s">
        <v>21</v>
      </c>
      <c r="E19" s="15">
        <v>0.35</v>
      </c>
      <c r="F19" s="16">
        <v>5076</v>
      </c>
      <c r="G19" s="17">
        <f t="shared" si="1"/>
        <v>1776.6</v>
      </c>
      <c r="H19" s="38"/>
      <c r="I19" s="17">
        <f t="shared" si="0"/>
        <v>0</v>
      </c>
      <c r="J19" s="8"/>
    </row>
    <row r="20" spans="1:10">
      <c r="A20" s="12">
        <v>11</v>
      </c>
      <c r="B20" s="13" t="s">
        <v>15</v>
      </c>
      <c r="C20" s="13">
        <v>464</v>
      </c>
      <c r="D20" s="14" t="s">
        <v>22</v>
      </c>
      <c r="E20" s="15">
        <v>1.1200000000000001</v>
      </c>
      <c r="F20" s="16">
        <v>20652</v>
      </c>
      <c r="G20" s="17">
        <f t="shared" si="1"/>
        <v>23130.240000000002</v>
      </c>
      <c r="H20" s="38"/>
      <c r="I20" s="17">
        <f t="shared" si="0"/>
        <v>0</v>
      </c>
      <c r="J20" s="8"/>
    </row>
    <row r="21" spans="1:10">
      <c r="A21" s="12">
        <v>11</v>
      </c>
      <c r="B21" s="13" t="s">
        <v>15</v>
      </c>
      <c r="C21" s="13">
        <v>467</v>
      </c>
      <c r="D21" s="14" t="s">
        <v>23</v>
      </c>
      <c r="E21" s="15">
        <v>1.39</v>
      </c>
      <c r="F21" s="16">
        <v>5482</v>
      </c>
      <c r="G21" s="17">
        <f t="shared" si="1"/>
        <v>7619.98</v>
      </c>
      <c r="H21" s="38"/>
      <c r="I21" s="17">
        <f t="shared" si="0"/>
        <v>0</v>
      </c>
      <c r="J21" s="8"/>
    </row>
    <row r="22" spans="1:10" s="9" customFormat="1">
      <c r="A22" s="12">
        <v>11</v>
      </c>
      <c r="B22" s="13" t="s">
        <v>15</v>
      </c>
      <c r="C22" s="13">
        <v>468</v>
      </c>
      <c r="D22" s="14" t="s">
        <v>24</v>
      </c>
      <c r="E22" s="15">
        <v>1.02</v>
      </c>
      <c r="F22" s="16">
        <v>4068</v>
      </c>
      <c r="G22" s="17">
        <f t="shared" si="1"/>
        <v>4149.3599999999997</v>
      </c>
      <c r="H22" s="38"/>
      <c r="I22" s="17">
        <f t="shared" si="0"/>
        <v>0</v>
      </c>
      <c r="J22" s="8"/>
    </row>
    <row r="23" spans="1:10" s="9" customFormat="1">
      <c r="A23" s="12">
        <v>11</v>
      </c>
      <c r="B23" s="13" t="s">
        <v>15</v>
      </c>
      <c r="C23" s="13">
        <v>469</v>
      </c>
      <c r="D23" s="14" t="s">
        <v>25</v>
      </c>
      <c r="E23" s="15">
        <v>1.39</v>
      </c>
      <c r="F23" s="16">
        <v>1788</v>
      </c>
      <c r="G23" s="17">
        <f t="shared" si="1"/>
        <v>2485.3199999999997</v>
      </c>
      <c r="H23" s="38"/>
      <c r="I23" s="17">
        <f t="shared" si="0"/>
        <v>0</v>
      </c>
      <c r="J23" s="8"/>
    </row>
    <row r="24" spans="1:10" s="9" customFormat="1">
      <c r="A24" s="12">
        <v>11</v>
      </c>
      <c r="B24" s="13" t="s">
        <v>15</v>
      </c>
      <c r="C24" s="13">
        <v>571</v>
      </c>
      <c r="D24" s="14" t="s">
        <v>26</v>
      </c>
      <c r="E24" s="15">
        <v>0.56999999999999995</v>
      </c>
      <c r="F24" s="16">
        <v>2165</v>
      </c>
      <c r="G24" s="17">
        <f t="shared" si="1"/>
        <v>1234.05</v>
      </c>
      <c r="H24" s="38"/>
      <c r="I24" s="17">
        <f t="shared" si="0"/>
        <v>0</v>
      </c>
      <c r="J24" s="8"/>
    </row>
    <row r="25" spans="1:10" s="9" customFormat="1">
      <c r="A25" s="12">
        <v>11</v>
      </c>
      <c r="B25" s="13" t="s">
        <v>15</v>
      </c>
      <c r="C25" s="13">
        <v>724</v>
      </c>
      <c r="D25" s="14" t="s">
        <v>27</v>
      </c>
      <c r="E25" s="15">
        <v>1.35</v>
      </c>
      <c r="F25" s="16">
        <v>5550</v>
      </c>
      <c r="G25" s="17">
        <f t="shared" si="1"/>
        <v>7492.5000000000009</v>
      </c>
      <c r="H25" s="38"/>
      <c r="I25" s="17">
        <f t="shared" si="0"/>
        <v>0</v>
      </c>
      <c r="J25" s="8"/>
    </row>
    <row r="26" spans="1:10">
      <c r="A26" s="12">
        <v>11</v>
      </c>
      <c r="B26" s="13" t="s">
        <v>15</v>
      </c>
      <c r="C26" s="13">
        <v>750</v>
      </c>
      <c r="D26" s="14" t="s">
        <v>28</v>
      </c>
      <c r="E26" s="15">
        <v>1.27</v>
      </c>
      <c r="F26" s="16">
        <v>22920</v>
      </c>
      <c r="G26" s="17">
        <f t="shared" si="1"/>
        <v>29108.400000000001</v>
      </c>
      <c r="H26" s="38"/>
      <c r="I26" s="17">
        <f t="shared" si="0"/>
        <v>0</v>
      </c>
      <c r="J26" s="8"/>
    </row>
    <row r="27" spans="1:10" s="9" customFormat="1">
      <c r="A27" s="12">
        <v>11</v>
      </c>
      <c r="B27" s="13" t="s">
        <v>15</v>
      </c>
      <c r="C27" s="13">
        <v>1136</v>
      </c>
      <c r="D27" s="14" t="s">
        <v>29</v>
      </c>
      <c r="E27" s="15">
        <v>1.01</v>
      </c>
      <c r="F27" s="16">
        <v>8040</v>
      </c>
      <c r="G27" s="17">
        <f t="shared" si="1"/>
        <v>8120.4</v>
      </c>
      <c r="H27" s="38"/>
      <c r="I27" s="17">
        <f t="shared" si="0"/>
        <v>0</v>
      </c>
      <c r="J27" s="8"/>
    </row>
    <row r="28" spans="1:10" s="9" customFormat="1">
      <c r="A28" s="12">
        <v>11</v>
      </c>
      <c r="B28" s="13" t="s">
        <v>15</v>
      </c>
      <c r="C28" s="13">
        <v>1305</v>
      </c>
      <c r="D28" s="14" t="s">
        <v>30</v>
      </c>
      <c r="E28" s="15">
        <v>0.41</v>
      </c>
      <c r="F28" s="16">
        <v>184733</v>
      </c>
      <c r="G28" s="17">
        <f t="shared" si="1"/>
        <v>75740.53</v>
      </c>
      <c r="H28" s="38"/>
      <c r="I28" s="17">
        <f t="shared" si="0"/>
        <v>0</v>
      </c>
      <c r="J28" s="8"/>
    </row>
    <row r="29" spans="1:10" s="9" customFormat="1">
      <c r="A29" s="12">
        <v>11</v>
      </c>
      <c r="B29" s="13" t="s">
        <v>15</v>
      </c>
      <c r="C29" s="13">
        <v>1306</v>
      </c>
      <c r="D29" s="14" t="s">
        <v>31</v>
      </c>
      <c r="E29" s="15">
        <v>0.95</v>
      </c>
      <c r="F29" s="16">
        <v>160961</v>
      </c>
      <c r="G29" s="17">
        <f t="shared" si="1"/>
        <v>152912.94999999998</v>
      </c>
      <c r="H29" s="38"/>
      <c r="I29" s="17">
        <f t="shared" si="0"/>
        <v>0</v>
      </c>
      <c r="J29" s="8"/>
    </row>
    <row r="30" spans="1:10" s="9" customFormat="1">
      <c r="A30" s="12">
        <v>11</v>
      </c>
      <c r="B30" s="13" t="s">
        <v>15</v>
      </c>
      <c r="C30" s="13">
        <v>1307</v>
      </c>
      <c r="D30" s="14" t="s">
        <v>32</v>
      </c>
      <c r="E30" s="15">
        <v>0.8</v>
      </c>
      <c r="F30" s="16">
        <v>32832</v>
      </c>
      <c r="G30" s="17">
        <f t="shared" si="1"/>
        <v>26265.600000000002</v>
      </c>
      <c r="H30" s="38"/>
      <c r="I30" s="17">
        <f t="shared" si="0"/>
        <v>0</v>
      </c>
      <c r="J30" s="8"/>
    </row>
    <row r="31" spans="1:10" s="9" customFormat="1">
      <c r="A31" s="12">
        <v>11</v>
      </c>
      <c r="B31" s="13" t="s">
        <v>15</v>
      </c>
      <c r="C31" s="13">
        <v>1308</v>
      </c>
      <c r="D31" s="14" t="s">
        <v>33</v>
      </c>
      <c r="E31" s="15">
        <v>0.8</v>
      </c>
      <c r="F31" s="16">
        <v>11280</v>
      </c>
      <c r="G31" s="17">
        <f t="shared" si="1"/>
        <v>9024</v>
      </c>
      <c r="H31" s="38"/>
      <c r="I31" s="17">
        <f t="shared" si="0"/>
        <v>0</v>
      </c>
      <c r="J31" s="8"/>
    </row>
    <row r="32" spans="1:10" s="9" customFormat="1">
      <c r="A32" s="12">
        <v>11</v>
      </c>
      <c r="B32" s="13" t="s">
        <v>15</v>
      </c>
      <c r="C32" s="13">
        <v>1309</v>
      </c>
      <c r="D32" s="14" t="s">
        <v>34</v>
      </c>
      <c r="E32" s="15">
        <v>0.75</v>
      </c>
      <c r="F32" s="16">
        <v>6482</v>
      </c>
      <c r="G32" s="17">
        <f t="shared" si="1"/>
        <v>4861.5</v>
      </c>
      <c r="H32" s="38"/>
      <c r="I32" s="17">
        <f t="shared" si="0"/>
        <v>0</v>
      </c>
      <c r="J32" s="8"/>
    </row>
    <row r="33" spans="1:10" s="9" customFormat="1">
      <c r="A33" s="12">
        <v>11</v>
      </c>
      <c r="B33" s="13" t="s">
        <v>15</v>
      </c>
      <c r="C33" s="13">
        <v>1310</v>
      </c>
      <c r="D33" s="14" t="s">
        <v>35</v>
      </c>
      <c r="E33" s="15">
        <v>0.7</v>
      </c>
      <c r="F33" s="16">
        <v>5472</v>
      </c>
      <c r="G33" s="17">
        <f t="shared" si="1"/>
        <v>3830.3999999999996</v>
      </c>
      <c r="H33" s="38"/>
      <c r="I33" s="17">
        <f t="shared" si="0"/>
        <v>0</v>
      </c>
      <c r="J33" s="8"/>
    </row>
    <row r="34" spans="1:10" s="9" customFormat="1">
      <c r="A34" s="12">
        <v>11</v>
      </c>
      <c r="B34" s="13" t="s">
        <v>15</v>
      </c>
      <c r="C34" s="13">
        <v>1706</v>
      </c>
      <c r="D34" s="14" t="s">
        <v>36</v>
      </c>
      <c r="E34" s="15">
        <v>0.8</v>
      </c>
      <c r="F34" s="16">
        <v>4701</v>
      </c>
      <c r="G34" s="17">
        <f t="shared" si="1"/>
        <v>3760.8</v>
      </c>
      <c r="H34" s="38"/>
      <c r="I34" s="17">
        <f t="shared" si="0"/>
        <v>0</v>
      </c>
      <c r="J34" s="8"/>
    </row>
    <row r="35" spans="1:10" s="9" customFormat="1">
      <c r="A35" s="12">
        <v>11</v>
      </c>
      <c r="B35" s="13" t="s">
        <v>15</v>
      </c>
      <c r="C35" s="13">
        <v>1820</v>
      </c>
      <c r="D35" s="14" t="s">
        <v>37</v>
      </c>
      <c r="E35" s="15">
        <v>0.35</v>
      </c>
      <c r="F35" s="16">
        <v>612</v>
      </c>
      <c r="G35" s="17">
        <f t="shared" si="1"/>
        <v>214.2</v>
      </c>
      <c r="H35" s="38"/>
      <c r="I35" s="17">
        <f t="shared" si="0"/>
        <v>0</v>
      </c>
      <c r="J35" s="8"/>
    </row>
    <row r="36" spans="1:10" s="9" customFormat="1">
      <c r="A36" s="12">
        <v>11</v>
      </c>
      <c r="B36" s="13" t="s">
        <v>15</v>
      </c>
      <c r="C36" s="13">
        <v>1919</v>
      </c>
      <c r="D36" s="14" t="s">
        <v>38</v>
      </c>
      <c r="E36" s="15">
        <v>0.19</v>
      </c>
      <c r="F36" s="16">
        <v>11680</v>
      </c>
      <c r="G36" s="17">
        <f t="shared" si="1"/>
        <v>2219.1999999999998</v>
      </c>
      <c r="H36" s="38"/>
      <c r="I36" s="17">
        <f t="shared" si="0"/>
        <v>0</v>
      </c>
      <c r="J36" s="8"/>
    </row>
    <row r="37" spans="1:10" s="9" customFormat="1">
      <c r="A37" s="12">
        <v>11</v>
      </c>
      <c r="B37" s="13" t="s">
        <v>15</v>
      </c>
      <c r="C37" s="13">
        <v>3344</v>
      </c>
      <c r="D37" s="14" t="s">
        <v>39</v>
      </c>
      <c r="E37" s="15">
        <v>2.4</v>
      </c>
      <c r="F37" s="16">
        <v>12144</v>
      </c>
      <c r="G37" s="17">
        <f t="shared" si="1"/>
        <v>29145.599999999999</v>
      </c>
      <c r="H37" s="38"/>
      <c r="I37" s="17">
        <f t="shared" si="0"/>
        <v>0</v>
      </c>
      <c r="J37" s="8"/>
    </row>
    <row r="38" spans="1:10" s="9" customFormat="1">
      <c r="A38" s="12">
        <v>11</v>
      </c>
      <c r="B38" s="13" t="s">
        <v>15</v>
      </c>
      <c r="C38" s="13">
        <v>3360</v>
      </c>
      <c r="D38" s="14" t="s">
        <v>40</v>
      </c>
      <c r="E38" s="15">
        <v>0.95</v>
      </c>
      <c r="F38" s="16">
        <v>2720</v>
      </c>
      <c r="G38" s="17">
        <f t="shared" si="1"/>
        <v>2584</v>
      </c>
      <c r="H38" s="38"/>
      <c r="I38" s="17">
        <f t="shared" si="0"/>
        <v>0</v>
      </c>
      <c r="J38" s="8"/>
    </row>
    <row r="39" spans="1:10" s="9" customFormat="1">
      <c r="A39" s="12">
        <v>11</v>
      </c>
      <c r="B39" s="13" t="s">
        <v>15</v>
      </c>
      <c r="C39" s="13">
        <v>3362</v>
      </c>
      <c r="D39" s="14" t="s">
        <v>41</v>
      </c>
      <c r="E39" s="15">
        <v>1.86</v>
      </c>
      <c r="F39" s="16">
        <v>96</v>
      </c>
      <c r="G39" s="17">
        <f t="shared" si="1"/>
        <v>178.56</v>
      </c>
      <c r="H39" s="38"/>
      <c r="I39" s="17">
        <f t="shared" si="0"/>
        <v>0</v>
      </c>
      <c r="J39" s="8"/>
    </row>
    <row r="40" spans="1:10" s="9" customFormat="1">
      <c r="A40" s="12">
        <v>11</v>
      </c>
      <c r="B40" s="13" t="s">
        <v>15</v>
      </c>
      <c r="C40" s="13">
        <v>3370</v>
      </c>
      <c r="D40" s="14" t="s">
        <v>42</v>
      </c>
      <c r="E40" s="15">
        <v>2</v>
      </c>
      <c r="F40" s="16">
        <v>4471</v>
      </c>
      <c r="G40" s="17">
        <f t="shared" si="1"/>
        <v>8942</v>
      </c>
      <c r="H40" s="38"/>
      <c r="I40" s="17">
        <f t="shared" si="0"/>
        <v>0</v>
      </c>
      <c r="J40" s="8"/>
    </row>
    <row r="41" spans="1:10" s="9" customFormat="1">
      <c r="A41" s="12">
        <v>11</v>
      </c>
      <c r="B41" s="13" t="s">
        <v>15</v>
      </c>
      <c r="C41" s="13">
        <v>3385</v>
      </c>
      <c r="D41" s="14" t="s">
        <v>43</v>
      </c>
      <c r="E41" s="15">
        <v>0.95</v>
      </c>
      <c r="F41" s="16">
        <v>51340</v>
      </c>
      <c r="G41" s="17">
        <f t="shared" si="1"/>
        <v>48773</v>
      </c>
      <c r="H41" s="38"/>
      <c r="I41" s="17">
        <f t="shared" si="0"/>
        <v>0</v>
      </c>
      <c r="J41" s="8"/>
    </row>
    <row r="42" spans="1:10" s="9" customFormat="1">
      <c r="A42" s="12">
        <v>11</v>
      </c>
      <c r="B42" s="13" t="s">
        <v>15</v>
      </c>
      <c r="C42" s="13">
        <v>3387</v>
      </c>
      <c r="D42" s="14" t="s">
        <v>44</v>
      </c>
      <c r="E42" s="15">
        <v>2.6</v>
      </c>
      <c r="F42" s="16">
        <v>6036</v>
      </c>
      <c r="G42" s="17">
        <f t="shared" si="1"/>
        <v>15693.6</v>
      </c>
      <c r="H42" s="38"/>
      <c r="I42" s="17">
        <f t="shared" si="0"/>
        <v>0</v>
      </c>
      <c r="J42" s="8"/>
    </row>
    <row r="43" spans="1:10" s="9" customFormat="1">
      <c r="A43" s="12">
        <v>11</v>
      </c>
      <c r="B43" s="13" t="s">
        <v>15</v>
      </c>
      <c r="C43" s="13">
        <v>3392</v>
      </c>
      <c r="D43" s="14" t="s">
        <v>45</v>
      </c>
      <c r="E43" s="15">
        <v>0.43</v>
      </c>
      <c r="F43" s="16">
        <v>64502</v>
      </c>
      <c r="G43" s="17">
        <f t="shared" si="1"/>
        <v>27735.86</v>
      </c>
      <c r="H43" s="38"/>
      <c r="I43" s="17">
        <f t="shared" si="0"/>
        <v>0</v>
      </c>
      <c r="J43" s="8"/>
    </row>
    <row r="44" spans="1:10" s="9" customFormat="1">
      <c r="A44" s="12">
        <v>11</v>
      </c>
      <c r="B44" s="13" t="s">
        <v>15</v>
      </c>
      <c r="C44" s="13">
        <v>3635</v>
      </c>
      <c r="D44" s="14" t="s">
        <v>46</v>
      </c>
      <c r="E44" s="15">
        <v>0.55000000000000004</v>
      </c>
      <c r="F44" s="16">
        <v>3069</v>
      </c>
      <c r="G44" s="17">
        <f t="shared" si="1"/>
        <v>1687.95</v>
      </c>
      <c r="H44" s="38"/>
      <c r="I44" s="17">
        <f t="shared" si="0"/>
        <v>0</v>
      </c>
      <c r="J44" s="8"/>
    </row>
    <row r="45" spans="1:10" s="9" customFormat="1">
      <c r="A45" s="12">
        <v>12</v>
      </c>
      <c r="B45" s="13" t="s">
        <v>47</v>
      </c>
      <c r="C45" s="13">
        <v>151</v>
      </c>
      <c r="D45" s="14" t="s">
        <v>48</v>
      </c>
      <c r="E45" s="15">
        <v>1.2</v>
      </c>
      <c r="F45" s="16">
        <v>9550</v>
      </c>
      <c r="G45" s="17">
        <f t="shared" si="1"/>
        <v>11460</v>
      </c>
      <c r="H45" s="38"/>
      <c r="I45" s="17">
        <f t="shared" si="0"/>
        <v>0</v>
      </c>
      <c r="J45" s="8"/>
    </row>
    <row r="46" spans="1:10" s="9" customFormat="1">
      <c r="A46" s="12">
        <v>12</v>
      </c>
      <c r="B46" s="13" t="s">
        <v>47</v>
      </c>
      <c r="C46" s="13">
        <v>368</v>
      </c>
      <c r="D46" s="14" t="s">
        <v>49</v>
      </c>
      <c r="E46" s="15">
        <v>0.35</v>
      </c>
      <c r="F46" s="16">
        <v>25748</v>
      </c>
      <c r="G46" s="17">
        <f t="shared" si="1"/>
        <v>9011.7999999999993</v>
      </c>
      <c r="H46" s="38"/>
      <c r="I46" s="17">
        <f t="shared" si="0"/>
        <v>0</v>
      </c>
      <c r="J46" s="8"/>
    </row>
    <row r="47" spans="1:10" s="9" customFormat="1">
      <c r="A47" s="12">
        <v>12</v>
      </c>
      <c r="B47" s="13" t="s">
        <v>47</v>
      </c>
      <c r="C47" s="13">
        <v>406</v>
      </c>
      <c r="D47" s="20" t="s">
        <v>50</v>
      </c>
      <c r="E47" s="15">
        <v>0.35</v>
      </c>
      <c r="F47" s="16">
        <v>19542</v>
      </c>
      <c r="G47" s="17">
        <f t="shared" si="1"/>
        <v>6839.7</v>
      </c>
      <c r="H47" s="38"/>
      <c r="I47" s="17">
        <f t="shared" si="0"/>
        <v>0</v>
      </c>
      <c r="J47" s="8"/>
    </row>
    <row r="48" spans="1:10" s="9" customFormat="1">
      <c r="A48" s="12">
        <v>12</v>
      </c>
      <c r="B48" s="13" t="s">
        <v>47</v>
      </c>
      <c r="C48" s="13">
        <v>447</v>
      </c>
      <c r="D48" s="14" t="s">
        <v>51</v>
      </c>
      <c r="E48" s="15">
        <v>1.45</v>
      </c>
      <c r="F48" s="16">
        <v>7290</v>
      </c>
      <c r="G48" s="17">
        <f t="shared" si="1"/>
        <v>10570.5</v>
      </c>
      <c r="H48" s="38"/>
      <c r="I48" s="17">
        <f t="shared" si="0"/>
        <v>0</v>
      </c>
      <c r="J48" s="8"/>
    </row>
    <row r="49" spans="1:10" s="9" customFormat="1">
      <c r="A49" s="12">
        <v>12</v>
      </c>
      <c r="B49" s="13" t="s">
        <v>47</v>
      </c>
      <c r="C49" s="13">
        <v>448</v>
      </c>
      <c r="D49" s="14" t="s">
        <v>52</v>
      </c>
      <c r="E49" s="15">
        <v>1.45</v>
      </c>
      <c r="F49" s="16">
        <v>5300</v>
      </c>
      <c r="G49" s="17">
        <f t="shared" si="1"/>
        <v>7685</v>
      </c>
      <c r="H49" s="38"/>
      <c r="I49" s="17">
        <f t="shared" si="0"/>
        <v>0</v>
      </c>
      <c r="J49" s="8"/>
    </row>
    <row r="50" spans="1:10" s="9" customFormat="1">
      <c r="A50" s="12">
        <v>12</v>
      </c>
      <c r="B50" s="13" t="s">
        <v>47</v>
      </c>
      <c r="C50" s="13">
        <v>449</v>
      </c>
      <c r="D50" s="14" t="s">
        <v>53</v>
      </c>
      <c r="E50" s="15">
        <v>1.45</v>
      </c>
      <c r="F50" s="16">
        <v>4852</v>
      </c>
      <c r="G50" s="17">
        <f t="shared" si="1"/>
        <v>7035.4</v>
      </c>
      <c r="H50" s="38"/>
      <c r="I50" s="17">
        <f t="shared" si="0"/>
        <v>0</v>
      </c>
      <c r="J50" s="8"/>
    </row>
    <row r="51" spans="1:10" s="9" customFormat="1">
      <c r="A51" s="12">
        <v>12</v>
      </c>
      <c r="B51" s="13" t="s">
        <v>47</v>
      </c>
      <c r="C51" s="13">
        <v>475</v>
      </c>
      <c r="D51" s="14" t="s">
        <v>54</v>
      </c>
      <c r="E51" s="15">
        <v>0.35</v>
      </c>
      <c r="F51" s="16">
        <v>14244</v>
      </c>
      <c r="G51" s="17">
        <f t="shared" si="1"/>
        <v>4985.3999999999996</v>
      </c>
      <c r="H51" s="38"/>
      <c r="I51" s="17">
        <f t="shared" si="0"/>
        <v>0</v>
      </c>
      <c r="J51" s="8"/>
    </row>
    <row r="52" spans="1:10" s="9" customFormat="1">
      <c r="A52" s="12">
        <v>12</v>
      </c>
      <c r="B52" s="13" t="s">
        <v>47</v>
      </c>
      <c r="C52" s="13">
        <v>482</v>
      </c>
      <c r="D52" s="14" t="s">
        <v>55</v>
      </c>
      <c r="E52" s="15">
        <v>0.36</v>
      </c>
      <c r="F52" s="16">
        <v>50755</v>
      </c>
      <c r="G52" s="17">
        <f t="shared" si="1"/>
        <v>18271.8</v>
      </c>
      <c r="H52" s="38"/>
      <c r="I52" s="17">
        <f t="shared" si="0"/>
        <v>0</v>
      </c>
      <c r="J52" s="8"/>
    </row>
    <row r="53" spans="1:10" s="9" customFormat="1">
      <c r="A53" s="12">
        <v>12</v>
      </c>
      <c r="B53" s="13" t="s">
        <v>47</v>
      </c>
      <c r="C53" s="13">
        <v>863</v>
      </c>
      <c r="D53" s="14" t="s">
        <v>56</v>
      </c>
      <c r="E53" s="15">
        <v>1.25</v>
      </c>
      <c r="F53" s="16">
        <v>12895</v>
      </c>
      <c r="G53" s="17">
        <f t="shared" si="1"/>
        <v>16118.75</v>
      </c>
      <c r="H53" s="38"/>
      <c r="I53" s="17">
        <f t="shared" si="0"/>
        <v>0</v>
      </c>
      <c r="J53" s="8"/>
    </row>
    <row r="54" spans="1:10" s="9" customFormat="1">
      <c r="A54" s="12">
        <v>12</v>
      </c>
      <c r="B54" s="13" t="s">
        <v>47</v>
      </c>
      <c r="C54" s="13">
        <v>864</v>
      </c>
      <c r="D54" s="14" t="s">
        <v>57</v>
      </c>
      <c r="E54" s="15">
        <v>1.25</v>
      </c>
      <c r="F54" s="16">
        <v>13680</v>
      </c>
      <c r="G54" s="17">
        <f t="shared" si="1"/>
        <v>17100</v>
      </c>
      <c r="H54" s="38"/>
      <c r="I54" s="17">
        <f t="shared" si="0"/>
        <v>0</v>
      </c>
      <c r="J54" s="8"/>
    </row>
    <row r="55" spans="1:10" s="9" customFormat="1">
      <c r="A55" s="12">
        <v>12</v>
      </c>
      <c r="B55" s="13" t="s">
        <v>47</v>
      </c>
      <c r="C55" s="13">
        <v>1137</v>
      </c>
      <c r="D55" s="14" t="s">
        <v>58</v>
      </c>
      <c r="E55" s="15">
        <v>0.34</v>
      </c>
      <c r="F55" s="16">
        <v>3248</v>
      </c>
      <c r="G55" s="17">
        <f t="shared" si="1"/>
        <v>1104.3200000000002</v>
      </c>
      <c r="H55" s="38"/>
      <c r="I55" s="17">
        <f t="shared" si="0"/>
        <v>0</v>
      </c>
      <c r="J55" s="8"/>
    </row>
    <row r="56" spans="1:10" s="9" customFormat="1">
      <c r="A56" s="12">
        <v>12</v>
      </c>
      <c r="B56" s="13" t="s">
        <v>47</v>
      </c>
      <c r="C56" s="13">
        <v>1140</v>
      </c>
      <c r="D56" s="14" t="s">
        <v>59</v>
      </c>
      <c r="E56" s="15">
        <v>0.48</v>
      </c>
      <c r="F56" s="16">
        <v>48386</v>
      </c>
      <c r="G56" s="17">
        <f t="shared" si="1"/>
        <v>23225.279999999999</v>
      </c>
      <c r="H56" s="38"/>
      <c r="I56" s="17">
        <f t="shared" si="0"/>
        <v>0</v>
      </c>
      <c r="J56" s="8"/>
    </row>
    <row r="57" spans="1:10" s="9" customFormat="1">
      <c r="A57" s="12">
        <v>12</v>
      </c>
      <c r="B57" s="13" t="s">
        <v>47</v>
      </c>
      <c r="C57" s="13">
        <v>1141</v>
      </c>
      <c r="D57" s="14" t="s">
        <v>60</v>
      </c>
      <c r="E57" s="15">
        <v>0.3</v>
      </c>
      <c r="F57" s="16">
        <v>17544</v>
      </c>
      <c r="G57" s="17">
        <f t="shared" si="1"/>
        <v>5263.2</v>
      </c>
      <c r="H57" s="38"/>
      <c r="I57" s="17">
        <f t="shared" si="0"/>
        <v>0</v>
      </c>
      <c r="J57" s="8"/>
    </row>
    <row r="58" spans="1:10" s="9" customFormat="1">
      <c r="A58" s="12">
        <v>12</v>
      </c>
      <c r="B58" s="13" t="s">
        <v>47</v>
      </c>
      <c r="C58" s="13">
        <v>1616</v>
      </c>
      <c r="D58" s="14" t="s">
        <v>61</v>
      </c>
      <c r="E58" s="15">
        <v>0.35</v>
      </c>
      <c r="F58" s="16">
        <v>4684</v>
      </c>
      <c r="G58" s="17">
        <f t="shared" si="1"/>
        <v>1639.3999999999999</v>
      </c>
      <c r="H58" s="38"/>
      <c r="I58" s="17">
        <f t="shared" si="0"/>
        <v>0</v>
      </c>
      <c r="J58" s="8"/>
    </row>
    <row r="59" spans="1:10" s="9" customFormat="1">
      <c r="A59" s="12">
        <v>12</v>
      </c>
      <c r="B59" s="13" t="s">
        <v>47</v>
      </c>
      <c r="C59" s="13">
        <v>1784</v>
      </c>
      <c r="D59" s="14" t="s">
        <v>62</v>
      </c>
      <c r="E59" s="15">
        <v>0.48</v>
      </c>
      <c r="F59" s="16">
        <v>54072</v>
      </c>
      <c r="G59" s="17">
        <f t="shared" si="1"/>
        <v>25954.559999999998</v>
      </c>
      <c r="H59" s="38"/>
      <c r="I59" s="17">
        <f t="shared" si="0"/>
        <v>0</v>
      </c>
      <c r="J59" s="8"/>
    </row>
    <row r="60" spans="1:10" s="9" customFormat="1">
      <c r="A60" s="12">
        <v>12</v>
      </c>
      <c r="B60" s="13" t="s">
        <v>47</v>
      </c>
      <c r="C60" s="13">
        <v>1977</v>
      </c>
      <c r="D60" s="14" t="s">
        <v>63</v>
      </c>
      <c r="E60" s="15">
        <v>0.11</v>
      </c>
      <c r="F60" s="16">
        <v>38300</v>
      </c>
      <c r="G60" s="17">
        <f t="shared" si="1"/>
        <v>4213</v>
      </c>
      <c r="H60" s="38"/>
      <c r="I60" s="17">
        <f t="shared" si="0"/>
        <v>0</v>
      </c>
      <c r="J60" s="8"/>
    </row>
    <row r="61" spans="1:10" s="9" customFormat="1">
      <c r="A61" s="12">
        <v>12</v>
      </c>
      <c r="B61" s="13" t="s">
        <v>47</v>
      </c>
      <c r="C61" s="13">
        <v>3309</v>
      </c>
      <c r="D61" s="14" t="s">
        <v>64</v>
      </c>
      <c r="E61" s="15">
        <v>0.48</v>
      </c>
      <c r="F61" s="16">
        <v>16064</v>
      </c>
      <c r="G61" s="17">
        <f t="shared" si="1"/>
        <v>7710.7199999999993</v>
      </c>
      <c r="H61" s="38"/>
      <c r="I61" s="17">
        <f t="shared" si="0"/>
        <v>0</v>
      </c>
      <c r="J61" s="8"/>
    </row>
    <row r="62" spans="1:10" s="9" customFormat="1">
      <c r="A62" s="12">
        <v>12</v>
      </c>
      <c r="B62" s="13" t="s">
        <v>47</v>
      </c>
      <c r="C62" s="13">
        <v>3322</v>
      </c>
      <c r="D62" s="14" t="s">
        <v>65</v>
      </c>
      <c r="E62" s="15">
        <v>1.75</v>
      </c>
      <c r="F62" s="16">
        <v>11998</v>
      </c>
      <c r="G62" s="17">
        <f t="shared" si="1"/>
        <v>20996.5</v>
      </c>
      <c r="H62" s="38"/>
      <c r="I62" s="17">
        <f t="shared" si="0"/>
        <v>0</v>
      </c>
      <c r="J62" s="8"/>
    </row>
    <row r="63" spans="1:10" s="9" customFormat="1">
      <c r="A63" s="12">
        <v>12</v>
      </c>
      <c r="B63" s="13" t="s">
        <v>47</v>
      </c>
      <c r="C63" s="13">
        <v>3389</v>
      </c>
      <c r="D63" s="14" t="s">
        <v>66</v>
      </c>
      <c r="E63" s="15">
        <v>0.97</v>
      </c>
      <c r="F63" s="16">
        <v>13440</v>
      </c>
      <c r="G63" s="17">
        <f t="shared" si="1"/>
        <v>13036.8</v>
      </c>
      <c r="H63" s="38"/>
      <c r="I63" s="17">
        <f t="shared" si="0"/>
        <v>0</v>
      </c>
      <c r="J63" s="8"/>
    </row>
    <row r="64" spans="1:10" s="9" customFormat="1">
      <c r="A64" s="12">
        <v>12</v>
      </c>
      <c r="B64" s="13" t="s">
        <v>47</v>
      </c>
      <c r="C64" s="13">
        <v>3390</v>
      </c>
      <c r="D64" s="14" t="s">
        <v>67</v>
      </c>
      <c r="E64" s="15">
        <v>0.97</v>
      </c>
      <c r="F64" s="16">
        <v>20928</v>
      </c>
      <c r="G64" s="17">
        <f t="shared" si="1"/>
        <v>20300.16</v>
      </c>
      <c r="H64" s="38"/>
      <c r="I64" s="17">
        <f t="shared" si="0"/>
        <v>0</v>
      </c>
      <c r="J64" s="8"/>
    </row>
    <row r="65" spans="1:10" s="9" customFormat="1">
      <c r="A65" s="12">
        <v>12</v>
      </c>
      <c r="B65" s="13" t="s">
        <v>47</v>
      </c>
      <c r="C65" s="13">
        <v>3391</v>
      </c>
      <c r="D65" s="14" t="s">
        <v>68</v>
      </c>
      <c r="E65" s="15">
        <v>0.97</v>
      </c>
      <c r="F65" s="16">
        <v>207684</v>
      </c>
      <c r="G65" s="17">
        <f t="shared" si="1"/>
        <v>201453.47999999998</v>
      </c>
      <c r="H65" s="38"/>
      <c r="I65" s="17">
        <f t="shared" si="0"/>
        <v>0</v>
      </c>
      <c r="J65" s="8"/>
    </row>
    <row r="66" spans="1:10" s="9" customFormat="1">
      <c r="A66" s="21">
        <v>12</v>
      </c>
      <c r="B66" s="22" t="s">
        <v>47</v>
      </c>
      <c r="C66" s="22">
        <v>3438</v>
      </c>
      <c r="D66" s="14" t="s">
        <v>69</v>
      </c>
      <c r="E66" s="15">
        <v>0.3</v>
      </c>
      <c r="F66" s="16">
        <v>24672</v>
      </c>
      <c r="G66" s="17">
        <f t="shared" si="1"/>
        <v>7401.5999999999995</v>
      </c>
      <c r="H66" s="38"/>
      <c r="I66" s="17">
        <f t="shared" si="0"/>
        <v>0</v>
      </c>
      <c r="J66" s="8"/>
    </row>
    <row r="67" spans="1:10" s="9" customFormat="1">
      <c r="A67" s="21">
        <v>12</v>
      </c>
      <c r="B67" s="22" t="s">
        <v>47</v>
      </c>
      <c r="C67" s="22">
        <v>3550</v>
      </c>
      <c r="D67" s="14" t="s">
        <v>70</v>
      </c>
      <c r="E67" s="15">
        <v>2.95</v>
      </c>
      <c r="F67" s="16">
        <v>9721</v>
      </c>
      <c r="G67" s="17">
        <f t="shared" si="1"/>
        <v>28676.95</v>
      </c>
      <c r="H67" s="38"/>
      <c r="I67" s="17">
        <f t="shared" si="0"/>
        <v>0</v>
      </c>
      <c r="J67" s="8"/>
    </row>
    <row r="68" spans="1:10" s="9" customFormat="1">
      <c r="A68" s="21">
        <v>12</v>
      </c>
      <c r="B68" s="22" t="s">
        <v>47</v>
      </c>
      <c r="C68" s="22">
        <v>3551</v>
      </c>
      <c r="D68" s="14" t="s">
        <v>71</v>
      </c>
      <c r="E68" s="15">
        <v>3.05</v>
      </c>
      <c r="F68" s="16">
        <v>9011</v>
      </c>
      <c r="G68" s="17">
        <f t="shared" si="1"/>
        <v>27483.55</v>
      </c>
      <c r="H68" s="38"/>
      <c r="I68" s="17">
        <f t="shared" si="0"/>
        <v>0</v>
      </c>
      <c r="J68" s="8"/>
    </row>
    <row r="69" spans="1:10" s="9" customFormat="1">
      <c r="A69" s="21">
        <v>12</v>
      </c>
      <c r="B69" s="22" t="s">
        <v>47</v>
      </c>
      <c r="C69" s="22">
        <v>3552</v>
      </c>
      <c r="D69" s="14" t="s">
        <v>72</v>
      </c>
      <c r="E69" s="15">
        <v>3.3</v>
      </c>
      <c r="F69" s="16">
        <v>11559</v>
      </c>
      <c r="G69" s="17">
        <f t="shared" ref="G69:G129" si="2">+E69*F69</f>
        <v>38144.699999999997</v>
      </c>
      <c r="H69" s="38"/>
      <c r="I69" s="17">
        <f t="shared" ref="I69:I132" si="3">+H69*F69</f>
        <v>0</v>
      </c>
      <c r="J69" s="8"/>
    </row>
    <row r="70" spans="1:10" s="9" customFormat="1">
      <c r="A70" s="21">
        <v>12</v>
      </c>
      <c r="B70" s="22" t="s">
        <v>47</v>
      </c>
      <c r="C70" s="22">
        <v>3633</v>
      </c>
      <c r="D70" s="14" t="s">
        <v>73</v>
      </c>
      <c r="E70" s="15">
        <v>1.1499999999999999</v>
      </c>
      <c r="F70" s="16">
        <v>1860</v>
      </c>
      <c r="G70" s="17">
        <f t="shared" si="2"/>
        <v>2139</v>
      </c>
      <c r="H70" s="38"/>
      <c r="I70" s="17">
        <f t="shared" si="3"/>
        <v>0</v>
      </c>
      <c r="J70" s="8"/>
    </row>
    <row r="71" spans="1:10" s="9" customFormat="1">
      <c r="A71" s="21">
        <v>13</v>
      </c>
      <c r="B71" s="22" t="s">
        <v>74</v>
      </c>
      <c r="C71" s="22">
        <v>1417</v>
      </c>
      <c r="D71" s="14" t="s">
        <v>75</v>
      </c>
      <c r="E71" s="15">
        <v>1.3</v>
      </c>
      <c r="F71" s="16">
        <v>6036</v>
      </c>
      <c r="G71" s="17">
        <f t="shared" si="2"/>
        <v>7846.8</v>
      </c>
      <c r="H71" s="38"/>
      <c r="I71" s="17">
        <f t="shared" si="3"/>
        <v>0</v>
      </c>
      <c r="J71" s="8"/>
    </row>
    <row r="72" spans="1:10" s="9" customFormat="1">
      <c r="A72" s="21">
        <v>13</v>
      </c>
      <c r="B72" s="23" t="s">
        <v>74</v>
      </c>
      <c r="C72" s="23">
        <v>1703</v>
      </c>
      <c r="D72" s="24" t="s">
        <v>76</v>
      </c>
      <c r="E72" s="25">
        <v>1.48</v>
      </c>
      <c r="F72" s="26">
        <v>15490</v>
      </c>
      <c r="G72" s="17">
        <f t="shared" si="2"/>
        <v>22925.200000000001</v>
      </c>
      <c r="H72" s="38"/>
      <c r="I72" s="17">
        <f t="shared" si="3"/>
        <v>0</v>
      </c>
      <c r="J72" s="8"/>
    </row>
    <row r="73" spans="1:10" s="9" customFormat="1">
      <c r="A73" s="21">
        <v>13</v>
      </c>
      <c r="B73" s="22" t="s">
        <v>74</v>
      </c>
      <c r="C73" s="22">
        <v>1704</v>
      </c>
      <c r="D73" s="14" t="s">
        <v>77</v>
      </c>
      <c r="E73" s="15">
        <v>1.48</v>
      </c>
      <c r="F73" s="16">
        <v>10788</v>
      </c>
      <c r="G73" s="17">
        <f t="shared" si="2"/>
        <v>15966.24</v>
      </c>
      <c r="H73" s="38"/>
      <c r="I73" s="17">
        <f t="shared" si="3"/>
        <v>0</v>
      </c>
      <c r="J73" s="8"/>
    </row>
    <row r="74" spans="1:10" s="9" customFormat="1">
      <c r="A74" s="21">
        <v>13</v>
      </c>
      <c r="B74" s="22" t="s">
        <v>74</v>
      </c>
      <c r="C74" s="22">
        <v>3412</v>
      </c>
      <c r="D74" s="14" t="s">
        <v>78</v>
      </c>
      <c r="E74" s="15">
        <v>1.68</v>
      </c>
      <c r="F74" s="16">
        <v>33488</v>
      </c>
      <c r="G74" s="17">
        <f t="shared" si="2"/>
        <v>56259.839999999997</v>
      </c>
      <c r="H74" s="38"/>
      <c r="I74" s="17">
        <f t="shared" si="3"/>
        <v>0</v>
      </c>
      <c r="J74" s="8"/>
    </row>
    <row r="75" spans="1:10" s="9" customFormat="1">
      <c r="A75" s="21">
        <v>13</v>
      </c>
      <c r="B75" s="22" t="s">
        <v>74</v>
      </c>
      <c r="C75" s="22">
        <v>3422</v>
      </c>
      <c r="D75" s="14" t="s">
        <v>79</v>
      </c>
      <c r="E75" s="15">
        <v>3.34</v>
      </c>
      <c r="F75" s="16">
        <v>10877</v>
      </c>
      <c r="G75" s="17">
        <f t="shared" si="2"/>
        <v>36329.18</v>
      </c>
      <c r="H75" s="38"/>
      <c r="I75" s="17">
        <f t="shared" si="3"/>
        <v>0</v>
      </c>
      <c r="J75" s="8"/>
    </row>
    <row r="76" spans="1:10" s="9" customFormat="1">
      <c r="A76" s="21">
        <v>13</v>
      </c>
      <c r="B76" s="22" t="s">
        <v>74</v>
      </c>
      <c r="C76" s="22">
        <v>3423</v>
      </c>
      <c r="D76" s="14" t="s">
        <v>80</v>
      </c>
      <c r="E76" s="15">
        <v>0.98</v>
      </c>
      <c r="F76" s="16">
        <v>1941</v>
      </c>
      <c r="G76" s="17">
        <f t="shared" si="2"/>
        <v>1902.18</v>
      </c>
      <c r="H76" s="38"/>
      <c r="I76" s="17">
        <f t="shared" si="3"/>
        <v>0</v>
      </c>
      <c r="J76" s="8"/>
    </row>
    <row r="77" spans="1:10" s="9" customFormat="1">
      <c r="A77" s="21">
        <v>13</v>
      </c>
      <c r="B77" s="22" t="s">
        <v>74</v>
      </c>
      <c r="C77" s="22">
        <v>3424</v>
      </c>
      <c r="D77" s="14" t="s">
        <v>81</v>
      </c>
      <c r="E77" s="15">
        <v>1.1000000000000001</v>
      </c>
      <c r="F77" s="16">
        <v>2274</v>
      </c>
      <c r="G77" s="17">
        <f t="shared" si="2"/>
        <v>2501.4</v>
      </c>
      <c r="H77" s="38"/>
      <c r="I77" s="17">
        <f t="shared" si="3"/>
        <v>0</v>
      </c>
      <c r="J77" s="8"/>
    </row>
    <row r="78" spans="1:10" s="9" customFormat="1">
      <c r="A78" s="21">
        <v>13</v>
      </c>
      <c r="B78" s="22" t="s">
        <v>74</v>
      </c>
      <c r="C78" s="22">
        <v>3514</v>
      </c>
      <c r="D78" s="14" t="s">
        <v>82</v>
      </c>
      <c r="E78" s="15">
        <v>0.73</v>
      </c>
      <c r="F78" s="16">
        <v>20774</v>
      </c>
      <c r="G78" s="17">
        <f t="shared" si="2"/>
        <v>15165.02</v>
      </c>
      <c r="H78" s="38"/>
      <c r="I78" s="17">
        <f t="shared" si="3"/>
        <v>0</v>
      </c>
      <c r="J78" s="8"/>
    </row>
    <row r="79" spans="1:10" s="9" customFormat="1">
      <c r="A79" s="21">
        <v>13</v>
      </c>
      <c r="B79" s="22" t="s">
        <v>74</v>
      </c>
      <c r="C79" s="22">
        <v>3515</v>
      </c>
      <c r="D79" s="14" t="s">
        <v>83</v>
      </c>
      <c r="E79" s="15">
        <v>0.73</v>
      </c>
      <c r="F79" s="16">
        <v>12500</v>
      </c>
      <c r="G79" s="17">
        <f t="shared" si="2"/>
        <v>9125</v>
      </c>
      <c r="H79" s="38"/>
      <c r="I79" s="17">
        <f t="shared" si="3"/>
        <v>0</v>
      </c>
      <c r="J79" s="8"/>
    </row>
    <row r="80" spans="1:10" s="9" customFormat="1">
      <c r="A80" s="21">
        <v>13</v>
      </c>
      <c r="B80" s="22" t="s">
        <v>74</v>
      </c>
      <c r="C80" s="22">
        <v>3516</v>
      </c>
      <c r="D80" s="14" t="s">
        <v>84</v>
      </c>
      <c r="E80" s="15">
        <v>0.73</v>
      </c>
      <c r="F80" s="16">
        <v>19362</v>
      </c>
      <c r="G80" s="17">
        <f t="shared" si="2"/>
        <v>14134.26</v>
      </c>
      <c r="H80" s="38"/>
      <c r="I80" s="17">
        <f t="shared" si="3"/>
        <v>0</v>
      </c>
      <c r="J80" s="8"/>
    </row>
    <row r="81" spans="1:10" s="9" customFormat="1">
      <c r="A81" s="21">
        <v>13</v>
      </c>
      <c r="B81" s="22" t="s">
        <v>74</v>
      </c>
      <c r="C81" s="22">
        <v>3519</v>
      </c>
      <c r="D81" s="14" t="s">
        <v>85</v>
      </c>
      <c r="E81" s="15">
        <v>1.07</v>
      </c>
      <c r="F81" s="16">
        <v>48382</v>
      </c>
      <c r="G81" s="17">
        <f t="shared" si="2"/>
        <v>51768.740000000005</v>
      </c>
      <c r="H81" s="38"/>
      <c r="I81" s="17">
        <f t="shared" si="3"/>
        <v>0</v>
      </c>
      <c r="J81" s="8"/>
    </row>
    <row r="82" spans="1:10">
      <c r="A82" s="21">
        <v>13</v>
      </c>
      <c r="B82" s="22" t="s">
        <v>74</v>
      </c>
      <c r="C82" s="22">
        <v>3520</v>
      </c>
      <c r="D82" s="14" t="s">
        <v>86</v>
      </c>
      <c r="E82" s="15">
        <v>1.07</v>
      </c>
      <c r="F82" s="16">
        <v>15584</v>
      </c>
      <c r="G82" s="17">
        <f t="shared" si="2"/>
        <v>16674.88</v>
      </c>
      <c r="H82" s="38"/>
      <c r="I82" s="17">
        <f t="shared" si="3"/>
        <v>0</v>
      </c>
      <c r="J82" s="8"/>
    </row>
    <row r="83" spans="1:10" s="9" customFormat="1">
      <c r="A83" s="21">
        <v>13</v>
      </c>
      <c r="B83" s="22" t="s">
        <v>74</v>
      </c>
      <c r="C83" s="22">
        <v>3522</v>
      </c>
      <c r="D83" s="14" t="s">
        <v>87</v>
      </c>
      <c r="E83" s="15">
        <v>1.47</v>
      </c>
      <c r="F83" s="16">
        <v>2940</v>
      </c>
      <c r="G83" s="17">
        <f t="shared" si="2"/>
        <v>4321.8</v>
      </c>
      <c r="H83" s="38"/>
      <c r="I83" s="17">
        <f t="shared" si="3"/>
        <v>0</v>
      </c>
      <c r="J83" s="8"/>
    </row>
    <row r="84" spans="1:10" s="9" customFormat="1">
      <c r="A84" s="21">
        <v>13</v>
      </c>
      <c r="B84" s="22" t="s">
        <v>74</v>
      </c>
      <c r="C84" s="22">
        <v>3589</v>
      </c>
      <c r="D84" s="14" t="s">
        <v>88</v>
      </c>
      <c r="E84" s="15">
        <v>0.73</v>
      </c>
      <c r="F84" s="16">
        <v>9220</v>
      </c>
      <c r="G84" s="17">
        <f t="shared" si="2"/>
        <v>6730.5999999999995</v>
      </c>
      <c r="H84" s="38"/>
      <c r="I84" s="17">
        <f t="shared" si="3"/>
        <v>0</v>
      </c>
      <c r="J84" s="8"/>
    </row>
    <row r="85" spans="1:10" s="9" customFormat="1" ht="15" customHeight="1">
      <c r="A85" s="21">
        <v>13</v>
      </c>
      <c r="B85" s="22" t="s">
        <v>74</v>
      </c>
      <c r="C85" s="22">
        <v>3592</v>
      </c>
      <c r="D85" s="14" t="s">
        <v>89</v>
      </c>
      <c r="E85" s="15">
        <v>0.8</v>
      </c>
      <c r="F85" s="16">
        <v>2980</v>
      </c>
      <c r="G85" s="17">
        <f t="shared" si="2"/>
        <v>2384</v>
      </c>
      <c r="H85" s="38"/>
      <c r="I85" s="17">
        <f t="shared" si="3"/>
        <v>0</v>
      </c>
      <c r="J85" s="8"/>
    </row>
    <row r="86" spans="1:10" s="9" customFormat="1" ht="15" customHeight="1">
      <c r="A86" s="21">
        <v>14</v>
      </c>
      <c r="B86" s="22" t="s">
        <v>90</v>
      </c>
      <c r="C86" s="22">
        <v>59</v>
      </c>
      <c r="D86" s="14" t="s">
        <v>91</v>
      </c>
      <c r="E86" s="15">
        <v>0.01</v>
      </c>
      <c r="F86" s="16">
        <v>1305400</v>
      </c>
      <c r="G86" s="17">
        <f t="shared" si="2"/>
        <v>13054</v>
      </c>
      <c r="H86" s="38"/>
      <c r="I86" s="17">
        <f t="shared" si="3"/>
        <v>0</v>
      </c>
      <c r="J86" s="8"/>
    </row>
    <row r="87" spans="1:10" s="9" customFormat="1">
      <c r="A87" s="21">
        <v>14</v>
      </c>
      <c r="B87" s="22" t="s">
        <v>90</v>
      </c>
      <c r="C87" s="22">
        <v>116</v>
      </c>
      <c r="D87" s="14" t="s">
        <v>92</v>
      </c>
      <c r="E87" s="15">
        <v>2</v>
      </c>
      <c r="F87" s="16">
        <v>2088</v>
      </c>
      <c r="G87" s="17">
        <f t="shared" si="2"/>
        <v>4176</v>
      </c>
      <c r="H87" s="38"/>
      <c r="I87" s="17">
        <f t="shared" si="3"/>
        <v>0</v>
      </c>
      <c r="J87" s="8"/>
    </row>
    <row r="88" spans="1:10" s="9" customFormat="1">
      <c r="A88" s="21">
        <v>14</v>
      </c>
      <c r="B88" s="22" t="s">
        <v>90</v>
      </c>
      <c r="C88" s="22">
        <v>152</v>
      </c>
      <c r="D88" s="14" t="s">
        <v>93</v>
      </c>
      <c r="E88" s="15">
        <v>0.77</v>
      </c>
      <c r="F88" s="16">
        <v>12312</v>
      </c>
      <c r="G88" s="17">
        <f t="shared" si="2"/>
        <v>9480.24</v>
      </c>
      <c r="H88" s="38"/>
      <c r="I88" s="17">
        <f t="shared" si="3"/>
        <v>0</v>
      </c>
      <c r="J88" s="8"/>
    </row>
    <row r="89" spans="1:10" s="9" customFormat="1">
      <c r="A89" s="21">
        <v>14</v>
      </c>
      <c r="B89" s="22" t="s">
        <v>90</v>
      </c>
      <c r="C89" s="22">
        <v>162</v>
      </c>
      <c r="D89" s="14" t="s">
        <v>94</v>
      </c>
      <c r="E89" s="15">
        <v>1.98</v>
      </c>
      <c r="F89" s="16">
        <v>744</v>
      </c>
      <c r="G89" s="17">
        <f t="shared" si="2"/>
        <v>1473.12</v>
      </c>
      <c r="H89" s="38"/>
      <c r="I89" s="17">
        <f t="shared" si="3"/>
        <v>0</v>
      </c>
      <c r="J89" s="8"/>
    </row>
    <row r="90" spans="1:10" s="9" customFormat="1">
      <c r="A90" s="21">
        <v>14</v>
      </c>
      <c r="B90" s="22" t="s">
        <v>90</v>
      </c>
      <c r="C90" s="22">
        <v>165</v>
      </c>
      <c r="D90" s="14" t="s">
        <v>95</v>
      </c>
      <c r="E90" s="15">
        <v>1.63</v>
      </c>
      <c r="F90" s="16">
        <v>10427</v>
      </c>
      <c r="G90" s="17">
        <f t="shared" si="2"/>
        <v>16996.009999999998</v>
      </c>
      <c r="H90" s="38"/>
      <c r="I90" s="17">
        <f t="shared" si="3"/>
        <v>0</v>
      </c>
      <c r="J90" s="8"/>
    </row>
    <row r="91" spans="1:10">
      <c r="A91" s="21">
        <v>14</v>
      </c>
      <c r="B91" s="22" t="s">
        <v>90</v>
      </c>
      <c r="C91" s="22">
        <v>466</v>
      </c>
      <c r="D91" s="14" t="s">
        <v>96</v>
      </c>
      <c r="E91" s="15">
        <v>0.85</v>
      </c>
      <c r="F91" s="16">
        <v>5292</v>
      </c>
      <c r="G91" s="17">
        <f t="shared" si="2"/>
        <v>4498.2</v>
      </c>
      <c r="H91" s="38"/>
      <c r="I91" s="17">
        <f t="shared" si="3"/>
        <v>0</v>
      </c>
      <c r="J91" s="8"/>
    </row>
    <row r="92" spans="1:10" s="9" customFormat="1">
      <c r="A92" s="21">
        <v>14</v>
      </c>
      <c r="B92" s="22" t="s">
        <v>90</v>
      </c>
      <c r="C92" s="22">
        <v>555</v>
      </c>
      <c r="D92" s="14" t="s">
        <v>97</v>
      </c>
      <c r="E92" s="15">
        <v>1.4</v>
      </c>
      <c r="F92" s="16">
        <v>3036</v>
      </c>
      <c r="G92" s="17">
        <f t="shared" si="2"/>
        <v>4250.3999999999996</v>
      </c>
      <c r="H92" s="38"/>
      <c r="I92" s="17">
        <f t="shared" si="3"/>
        <v>0</v>
      </c>
      <c r="J92" s="8"/>
    </row>
    <row r="93" spans="1:10">
      <c r="A93" s="21">
        <v>14</v>
      </c>
      <c r="B93" s="22" t="s">
        <v>90</v>
      </c>
      <c r="C93" s="22">
        <v>567</v>
      </c>
      <c r="D93" s="14" t="s">
        <v>98</v>
      </c>
      <c r="E93" s="15">
        <v>3.09</v>
      </c>
      <c r="F93" s="16">
        <v>10310</v>
      </c>
      <c r="G93" s="17">
        <f t="shared" si="2"/>
        <v>31857.899999999998</v>
      </c>
      <c r="H93" s="38"/>
      <c r="I93" s="17">
        <f t="shared" si="3"/>
        <v>0</v>
      </c>
      <c r="J93" s="8"/>
    </row>
    <row r="94" spans="1:10">
      <c r="A94" s="21">
        <v>14</v>
      </c>
      <c r="B94" s="22" t="s">
        <v>90</v>
      </c>
      <c r="C94" s="22">
        <v>578</v>
      </c>
      <c r="D94" s="14" t="s">
        <v>99</v>
      </c>
      <c r="E94" s="15">
        <v>0.74</v>
      </c>
      <c r="F94" s="16">
        <v>3160</v>
      </c>
      <c r="G94" s="17">
        <f t="shared" si="2"/>
        <v>2338.4</v>
      </c>
      <c r="H94" s="38"/>
      <c r="I94" s="17">
        <f t="shared" si="3"/>
        <v>0</v>
      </c>
      <c r="J94" s="8"/>
    </row>
    <row r="95" spans="1:10">
      <c r="A95" s="21">
        <v>14</v>
      </c>
      <c r="B95" s="22" t="s">
        <v>90</v>
      </c>
      <c r="C95" s="22">
        <v>581</v>
      </c>
      <c r="D95" s="14" t="s">
        <v>100</v>
      </c>
      <c r="E95" s="15">
        <v>0.83</v>
      </c>
      <c r="F95" s="16">
        <v>19103</v>
      </c>
      <c r="G95" s="17">
        <f t="shared" si="2"/>
        <v>15855.49</v>
      </c>
      <c r="H95" s="38"/>
      <c r="I95" s="17">
        <f t="shared" si="3"/>
        <v>0</v>
      </c>
      <c r="J95" s="8"/>
    </row>
    <row r="96" spans="1:10">
      <c r="A96" s="21">
        <v>14</v>
      </c>
      <c r="B96" s="22" t="s">
        <v>90</v>
      </c>
      <c r="C96" s="22">
        <v>829</v>
      </c>
      <c r="D96" s="14" t="s">
        <v>101</v>
      </c>
      <c r="E96" s="15">
        <v>0.62</v>
      </c>
      <c r="F96" s="16">
        <v>10912</v>
      </c>
      <c r="G96" s="17">
        <f t="shared" si="2"/>
        <v>6765.44</v>
      </c>
      <c r="H96" s="38"/>
      <c r="I96" s="17">
        <f t="shared" si="3"/>
        <v>0</v>
      </c>
      <c r="J96" s="8"/>
    </row>
    <row r="97" spans="1:10">
      <c r="A97" s="21">
        <v>14</v>
      </c>
      <c r="B97" s="22" t="s">
        <v>90</v>
      </c>
      <c r="C97" s="22">
        <v>830</v>
      </c>
      <c r="D97" s="14" t="s">
        <v>102</v>
      </c>
      <c r="E97" s="15">
        <v>0.56999999999999995</v>
      </c>
      <c r="F97" s="16">
        <v>178060</v>
      </c>
      <c r="G97" s="17">
        <f t="shared" si="2"/>
        <v>101494.2</v>
      </c>
      <c r="H97" s="38"/>
      <c r="I97" s="17">
        <f t="shared" si="3"/>
        <v>0</v>
      </c>
      <c r="J97" s="8"/>
    </row>
    <row r="98" spans="1:10">
      <c r="A98" s="21">
        <v>14</v>
      </c>
      <c r="B98" s="22" t="s">
        <v>90</v>
      </c>
      <c r="C98" s="22">
        <v>867</v>
      </c>
      <c r="D98" s="14" t="s">
        <v>103</v>
      </c>
      <c r="E98" s="15">
        <v>0.38</v>
      </c>
      <c r="F98" s="16">
        <v>6258</v>
      </c>
      <c r="G98" s="17">
        <f t="shared" si="2"/>
        <v>2378.04</v>
      </c>
      <c r="H98" s="38"/>
      <c r="I98" s="17">
        <f t="shared" si="3"/>
        <v>0</v>
      </c>
      <c r="J98" s="8"/>
    </row>
    <row r="99" spans="1:10">
      <c r="A99" s="21">
        <v>14</v>
      </c>
      <c r="B99" s="22" t="s">
        <v>90</v>
      </c>
      <c r="C99" s="22">
        <v>978</v>
      </c>
      <c r="D99" s="14" t="s">
        <v>104</v>
      </c>
      <c r="E99" s="15">
        <v>0.85</v>
      </c>
      <c r="F99" s="16">
        <v>3468</v>
      </c>
      <c r="G99" s="17">
        <f t="shared" si="2"/>
        <v>2947.7999999999997</v>
      </c>
      <c r="H99" s="38"/>
      <c r="I99" s="17">
        <f t="shared" si="3"/>
        <v>0</v>
      </c>
      <c r="J99" s="8"/>
    </row>
    <row r="100" spans="1:10">
      <c r="A100" s="21">
        <v>14</v>
      </c>
      <c r="B100" s="22" t="s">
        <v>90</v>
      </c>
      <c r="C100" s="22">
        <v>1016</v>
      </c>
      <c r="D100" s="14" t="s">
        <v>105</v>
      </c>
      <c r="E100" s="15">
        <v>0.77</v>
      </c>
      <c r="F100" s="16">
        <v>4405</v>
      </c>
      <c r="G100" s="17">
        <f t="shared" si="2"/>
        <v>3391.85</v>
      </c>
      <c r="H100" s="38"/>
      <c r="I100" s="17">
        <f t="shared" si="3"/>
        <v>0</v>
      </c>
      <c r="J100" s="8"/>
    </row>
    <row r="101" spans="1:10">
      <c r="A101" s="21">
        <v>14</v>
      </c>
      <c r="B101" s="22" t="s">
        <v>90</v>
      </c>
      <c r="C101" s="22">
        <v>1017</v>
      </c>
      <c r="D101" s="14" t="s">
        <v>106</v>
      </c>
      <c r="E101" s="15">
        <v>0.77</v>
      </c>
      <c r="F101" s="16">
        <v>950</v>
      </c>
      <c r="G101" s="17">
        <f t="shared" si="2"/>
        <v>731.5</v>
      </c>
      <c r="H101" s="38"/>
      <c r="I101" s="17">
        <f t="shared" si="3"/>
        <v>0</v>
      </c>
      <c r="J101" s="8"/>
    </row>
    <row r="102" spans="1:10">
      <c r="A102" s="21">
        <v>14</v>
      </c>
      <c r="B102" s="23" t="s">
        <v>90</v>
      </c>
      <c r="C102" s="23">
        <v>1018</v>
      </c>
      <c r="D102" s="24" t="s">
        <v>107</v>
      </c>
      <c r="E102" s="15">
        <v>0.87</v>
      </c>
      <c r="F102" s="26">
        <v>4350</v>
      </c>
      <c r="G102" s="17">
        <f t="shared" si="2"/>
        <v>3784.5</v>
      </c>
      <c r="H102" s="38"/>
      <c r="I102" s="17">
        <f t="shared" si="3"/>
        <v>0</v>
      </c>
      <c r="J102" s="8"/>
    </row>
    <row r="103" spans="1:10">
      <c r="A103" s="21">
        <v>14</v>
      </c>
      <c r="B103" s="22" t="s">
        <v>90</v>
      </c>
      <c r="C103" s="22">
        <v>1164</v>
      </c>
      <c r="D103" s="14" t="s">
        <v>108</v>
      </c>
      <c r="E103" s="15">
        <v>0.6</v>
      </c>
      <c r="F103" s="16">
        <v>38496</v>
      </c>
      <c r="G103" s="17">
        <f t="shared" si="2"/>
        <v>23097.599999999999</v>
      </c>
      <c r="H103" s="38"/>
      <c r="I103" s="17">
        <f t="shared" si="3"/>
        <v>0</v>
      </c>
      <c r="J103" s="8"/>
    </row>
    <row r="104" spans="1:10">
      <c r="A104" s="21">
        <v>14</v>
      </c>
      <c r="B104" s="22" t="s">
        <v>90</v>
      </c>
      <c r="C104" s="22">
        <v>1166</v>
      </c>
      <c r="D104" s="14" t="s">
        <v>109</v>
      </c>
      <c r="E104" s="15">
        <v>0.6</v>
      </c>
      <c r="F104" s="16">
        <v>51255</v>
      </c>
      <c r="G104" s="17">
        <f t="shared" si="2"/>
        <v>30753</v>
      </c>
      <c r="H104" s="38"/>
      <c r="I104" s="17">
        <f t="shared" si="3"/>
        <v>0</v>
      </c>
      <c r="J104" s="8"/>
    </row>
    <row r="105" spans="1:10">
      <c r="A105" s="21">
        <v>14</v>
      </c>
      <c r="B105" s="22" t="s">
        <v>90</v>
      </c>
      <c r="C105" s="22">
        <v>1312</v>
      </c>
      <c r="D105" s="14" t="s">
        <v>110</v>
      </c>
      <c r="E105" s="15">
        <v>0.04</v>
      </c>
      <c r="F105" s="16">
        <v>577800</v>
      </c>
      <c r="G105" s="17">
        <f t="shared" si="2"/>
        <v>23112</v>
      </c>
      <c r="H105" s="38"/>
      <c r="I105" s="17">
        <f t="shared" si="3"/>
        <v>0</v>
      </c>
      <c r="J105" s="8"/>
    </row>
    <row r="106" spans="1:10">
      <c r="A106" s="21">
        <v>14</v>
      </c>
      <c r="B106" s="22" t="s">
        <v>90</v>
      </c>
      <c r="C106" s="22">
        <v>1313</v>
      </c>
      <c r="D106" s="14" t="s">
        <v>111</v>
      </c>
      <c r="E106" s="15">
        <v>2.2000000000000002</v>
      </c>
      <c r="F106" s="16">
        <v>13661</v>
      </c>
      <c r="G106" s="17">
        <f t="shared" si="2"/>
        <v>30054.2</v>
      </c>
      <c r="H106" s="38"/>
      <c r="I106" s="17">
        <f t="shared" si="3"/>
        <v>0</v>
      </c>
      <c r="J106" s="8"/>
    </row>
    <row r="107" spans="1:10">
      <c r="A107" s="21">
        <v>14</v>
      </c>
      <c r="B107" s="22" t="s">
        <v>90</v>
      </c>
      <c r="C107" s="22">
        <v>1314</v>
      </c>
      <c r="D107" s="14" t="s">
        <v>112</v>
      </c>
      <c r="E107" s="15">
        <v>2.2000000000000002</v>
      </c>
      <c r="F107" s="16">
        <v>17342</v>
      </c>
      <c r="G107" s="17">
        <f t="shared" si="2"/>
        <v>38152.400000000001</v>
      </c>
      <c r="H107" s="38"/>
      <c r="I107" s="17">
        <f t="shared" si="3"/>
        <v>0</v>
      </c>
      <c r="J107" s="8"/>
    </row>
    <row r="108" spans="1:10">
      <c r="A108" s="21">
        <v>14</v>
      </c>
      <c r="B108" s="22" t="s">
        <v>90</v>
      </c>
      <c r="C108" s="22">
        <v>1544</v>
      </c>
      <c r="D108" s="14" t="s">
        <v>113</v>
      </c>
      <c r="E108" s="15">
        <v>0.6</v>
      </c>
      <c r="F108" s="16">
        <v>4560</v>
      </c>
      <c r="G108" s="17">
        <f t="shared" si="2"/>
        <v>2736</v>
      </c>
      <c r="H108" s="38"/>
      <c r="I108" s="17">
        <f t="shared" si="3"/>
        <v>0</v>
      </c>
      <c r="J108" s="8"/>
    </row>
    <row r="109" spans="1:10">
      <c r="A109" s="21">
        <v>14</v>
      </c>
      <c r="B109" s="22" t="s">
        <v>90</v>
      </c>
      <c r="C109" s="22">
        <v>1545</v>
      </c>
      <c r="D109" s="14" t="s">
        <v>114</v>
      </c>
      <c r="E109" s="15">
        <v>0.6</v>
      </c>
      <c r="F109" s="16">
        <v>3792</v>
      </c>
      <c r="G109" s="17">
        <f t="shared" si="2"/>
        <v>2275.1999999999998</v>
      </c>
      <c r="H109" s="38"/>
      <c r="I109" s="17">
        <f t="shared" si="3"/>
        <v>0</v>
      </c>
      <c r="J109" s="8"/>
    </row>
    <row r="110" spans="1:10">
      <c r="A110" s="21">
        <v>14</v>
      </c>
      <c r="B110" s="22" t="s">
        <v>90</v>
      </c>
      <c r="C110" s="22">
        <v>1546</v>
      </c>
      <c r="D110" s="14" t="s">
        <v>115</v>
      </c>
      <c r="E110" s="15">
        <v>0.6</v>
      </c>
      <c r="F110" s="16">
        <v>4575</v>
      </c>
      <c r="G110" s="17">
        <f t="shared" si="2"/>
        <v>2745</v>
      </c>
      <c r="H110" s="38"/>
      <c r="I110" s="17">
        <f t="shared" si="3"/>
        <v>0</v>
      </c>
      <c r="J110" s="8"/>
    </row>
    <row r="111" spans="1:10">
      <c r="A111" s="21">
        <v>14</v>
      </c>
      <c r="B111" s="22" t="s">
        <v>90</v>
      </c>
      <c r="C111" s="22">
        <v>1549</v>
      </c>
      <c r="D111" s="14" t="s">
        <v>116</v>
      </c>
      <c r="E111" s="15">
        <v>0.6</v>
      </c>
      <c r="F111" s="16">
        <v>12540</v>
      </c>
      <c r="G111" s="17">
        <f t="shared" si="2"/>
        <v>7524</v>
      </c>
      <c r="H111" s="38"/>
      <c r="I111" s="17">
        <f t="shared" si="3"/>
        <v>0</v>
      </c>
      <c r="J111" s="8"/>
    </row>
    <row r="112" spans="1:10">
      <c r="A112" s="21">
        <v>14</v>
      </c>
      <c r="B112" s="22" t="s">
        <v>90</v>
      </c>
      <c r="C112" s="22">
        <v>1638</v>
      </c>
      <c r="D112" s="14" t="s">
        <v>117</v>
      </c>
      <c r="E112" s="15">
        <v>0.75</v>
      </c>
      <c r="F112" s="16">
        <v>14479</v>
      </c>
      <c r="G112" s="17">
        <f t="shared" si="2"/>
        <v>10859.25</v>
      </c>
      <c r="H112" s="38"/>
      <c r="I112" s="17">
        <f t="shared" si="3"/>
        <v>0</v>
      </c>
      <c r="J112" s="8"/>
    </row>
    <row r="113" spans="1:10">
      <c r="A113" s="21">
        <v>14</v>
      </c>
      <c r="B113" s="22" t="s">
        <v>90</v>
      </c>
      <c r="C113" s="22">
        <v>1696</v>
      </c>
      <c r="D113" s="14" t="s">
        <v>118</v>
      </c>
      <c r="E113" s="15">
        <v>3.17</v>
      </c>
      <c r="F113" s="16">
        <v>30840</v>
      </c>
      <c r="G113" s="17">
        <f t="shared" si="2"/>
        <v>97762.8</v>
      </c>
      <c r="H113" s="38"/>
      <c r="I113" s="17">
        <f t="shared" si="3"/>
        <v>0</v>
      </c>
      <c r="J113" s="8"/>
    </row>
    <row r="114" spans="1:10">
      <c r="A114" s="21">
        <v>14</v>
      </c>
      <c r="B114" s="22" t="s">
        <v>90</v>
      </c>
      <c r="C114" s="22">
        <v>1710</v>
      </c>
      <c r="D114" s="14" t="s">
        <v>119</v>
      </c>
      <c r="E114" s="15">
        <v>0.03</v>
      </c>
      <c r="F114" s="16">
        <v>7000</v>
      </c>
      <c r="G114" s="17">
        <f t="shared" si="2"/>
        <v>210</v>
      </c>
      <c r="H114" s="38"/>
      <c r="I114" s="17">
        <f t="shared" si="3"/>
        <v>0</v>
      </c>
      <c r="J114" s="8"/>
    </row>
    <row r="115" spans="1:10">
      <c r="A115" s="21">
        <v>14</v>
      </c>
      <c r="B115" s="22" t="s">
        <v>90</v>
      </c>
      <c r="C115" s="22">
        <v>1711</v>
      </c>
      <c r="D115" s="14" t="s">
        <v>120</v>
      </c>
      <c r="E115" s="15">
        <v>0.03</v>
      </c>
      <c r="F115" s="16">
        <v>3150</v>
      </c>
      <c r="G115" s="17">
        <f t="shared" si="2"/>
        <v>94.5</v>
      </c>
      <c r="H115" s="38"/>
      <c r="I115" s="17">
        <f t="shared" si="3"/>
        <v>0</v>
      </c>
      <c r="J115" s="8"/>
    </row>
    <row r="116" spans="1:10">
      <c r="A116" s="21">
        <v>14</v>
      </c>
      <c r="B116" s="22" t="s">
        <v>90</v>
      </c>
      <c r="C116" s="22">
        <v>1712</v>
      </c>
      <c r="D116" s="14" t="s">
        <v>121</v>
      </c>
      <c r="E116" s="15">
        <v>0.06</v>
      </c>
      <c r="F116" s="16">
        <v>132300</v>
      </c>
      <c r="G116" s="17">
        <f t="shared" si="2"/>
        <v>7938</v>
      </c>
      <c r="H116" s="38"/>
      <c r="I116" s="17">
        <f t="shared" si="3"/>
        <v>0</v>
      </c>
      <c r="J116" s="8"/>
    </row>
    <row r="117" spans="1:10">
      <c r="A117" s="21">
        <v>14</v>
      </c>
      <c r="B117" s="22" t="s">
        <v>90</v>
      </c>
      <c r="C117" s="22">
        <v>1713</v>
      </c>
      <c r="D117" s="14" t="s">
        <v>122</v>
      </c>
      <c r="E117" s="15">
        <v>0.03</v>
      </c>
      <c r="F117" s="16">
        <v>240</v>
      </c>
      <c r="G117" s="17">
        <f t="shared" si="2"/>
        <v>7.1999999999999993</v>
      </c>
      <c r="H117" s="38"/>
      <c r="I117" s="17">
        <f t="shared" si="3"/>
        <v>0</v>
      </c>
      <c r="J117" s="8"/>
    </row>
    <row r="118" spans="1:10">
      <c r="A118" s="21">
        <v>14</v>
      </c>
      <c r="B118" s="22" t="s">
        <v>90</v>
      </c>
      <c r="C118" s="22">
        <v>1756</v>
      </c>
      <c r="D118" s="14" t="s">
        <v>123</v>
      </c>
      <c r="E118" s="15">
        <v>0.77</v>
      </c>
      <c r="F118" s="16">
        <v>22532</v>
      </c>
      <c r="G118" s="17">
        <f t="shared" si="2"/>
        <v>17349.64</v>
      </c>
      <c r="H118" s="38"/>
      <c r="I118" s="17">
        <f t="shared" si="3"/>
        <v>0</v>
      </c>
      <c r="J118" s="8"/>
    </row>
    <row r="119" spans="1:10">
      <c r="A119" s="21">
        <v>14</v>
      </c>
      <c r="B119" s="22" t="s">
        <v>90</v>
      </c>
      <c r="C119" s="22">
        <v>1844</v>
      </c>
      <c r="D119" s="14" t="s">
        <v>124</v>
      </c>
      <c r="E119" s="15">
        <v>2.64</v>
      </c>
      <c r="F119" s="16">
        <v>192</v>
      </c>
      <c r="G119" s="17">
        <f t="shared" si="2"/>
        <v>506.88</v>
      </c>
      <c r="H119" s="38"/>
      <c r="I119" s="17">
        <f t="shared" si="3"/>
        <v>0</v>
      </c>
      <c r="J119" s="8"/>
    </row>
    <row r="120" spans="1:10">
      <c r="A120" s="21">
        <v>14</v>
      </c>
      <c r="B120" s="22" t="s">
        <v>90</v>
      </c>
      <c r="C120" s="22">
        <v>1895</v>
      </c>
      <c r="D120" s="14" t="s">
        <v>125</v>
      </c>
      <c r="E120" s="15">
        <v>2.35</v>
      </c>
      <c r="F120" s="16">
        <v>5880</v>
      </c>
      <c r="G120" s="17">
        <f t="shared" si="2"/>
        <v>13818</v>
      </c>
      <c r="H120" s="38"/>
      <c r="I120" s="17">
        <f t="shared" si="3"/>
        <v>0</v>
      </c>
      <c r="J120" s="8"/>
    </row>
    <row r="121" spans="1:10">
      <c r="A121" s="21">
        <v>14</v>
      </c>
      <c r="B121" s="22" t="s">
        <v>90</v>
      </c>
      <c r="C121" s="22">
        <v>1910</v>
      </c>
      <c r="D121" s="14" t="s">
        <v>126</v>
      </c>
      <c r="E121" s="15">
        <v>0.11</v>
      </c>
      <c r="F121" s="16">
        <v>37560</v>
      </c>
      <c r="G121" s="17">
        <f t="shared" si="2"/>
        <v>4131.6000000000004</v>
      </c>
      <c r="H121" s="38"/>
      <c r="I121" s="17">
        <f t="shared" si="3"/>
        <v>0</v>
      </c>
      <c r="J121" s="8"/>
    </row>
    <row r="122" spans="1:10">
      <c r="A122" s="21">
        <v>14</v>
      </c>
      <c r="B122" s="22" t="s">
        <v>90</v>
      </c>
      <c r="C122" s="22">
        <v>1911</v>
      </c>
      <c r="D122" s="14" t="s">
        <v>127</v>
      </c>
      <c r="E122" s="15">
        <v>0.98</v>
      </c>
      <c r="F122" s="16">
        <v>4160</v>
      </c>
      <c r="G122" s="17">
        <f t="shared" si="2"/>
        <v>4076.7999999999997</v>
      </c>
      <c r="H122" s="38"/>
      <c r="I122" s="17">
        <f t="shared" si="3"/>
        <v>0</v>
      </c>
      <c r="J122" s="8"/>
    </row>
    <row r="123" spans="1:10">
      <c r="A123" s="21">
        <v>14</v>
      </c>
      <c r="B123" s="22" t="s">
        <v>90</v>
      </c>
      <c r="C123" s="22">
        <v>1912</v>
      </c>
      <c r="D123" s="14" t="s">
        <v>128</v>
      </c>
      <c r="E123" s="15">
        <v>0.98</v>
      </c>
      <c r="F123" s="16">
        <v>4760</v>
      </c>
      <c r="G123" s="17">
        <f t="shared" si="2"/>
        <v>4664.8</v>
      </c>
      <c r="H123" s="38"/>
      <c r="I123" s="17">
        <f t="shared" si="3"/>
        <v>0</v>
      </c>
      <c r="J123" s="8"/>
    </row>
    <row r="124" spans="1:10">
      <c r="A124" s="21">
        <v>14</v>
      </c>
      <c r="B124" s="22" t="s">
        <v>90</v>
      </c>
      <c r="C124" s="22">
        <v>1913</v>
      </c>
      <c r="D124" s="14" t="s">
        <v>129</v>
      </c>
      <c r="E124" s="15">
        <v>0.98</v>
      </c>
      <c r="F124" s="16">
        <v>3880</v>
      </c>
      <c r="G124" s="17">
        <f t="shared" si="2"/>
        <v>3802.4</v>
      </c>
      <c r="H124" s="38"/>
      <c r="I124" s="17">
        <f t="shared" si="3"/>
        <v>0</v>
      </c>
      <c r="J124" s="8"/>
    </row>
    <row r="125" spans="1:10">
      <c r="A125" s="21">
        <v>14</v>
      </c>
      <c r="B125" s="22" t="s">
        <v>90</v>
      </c>
      <c r="C125" s="22">
        <v>1976</v>
      </c>
      <c r="D125" s="14" t="s">
        <v>130</v>
      </c>
      <c r="E125" s="15">
        <v>0.05</v>
      </c>
      <c r="F125" s="16">
        <v>135270</v>
      </c>
      <c r="G125" s="17">
        <f t="shared" si="2"/>
        <v>6763.5</v>
      </c>
      <c r="H125" s="38"/>
      <c r="I125" s="17">
        <f t="shared" si="3"/>
        <v>0</v>
      </c>
      <c r="J125" s="8"/>
    </row>
    <row r="126" spans="1:10">
      <c r="A126" s="21">
        <v>14</v>
      </c>
      <c r="B126" s="22" t="s">
        <v>90</v>
      </c>
      <c r="C126" s="22">
        <v>3317</v>
      </c>
      <c r="D126" s="14" t="s">
        <v>131</v>
      </c>
      <c r="E126" s="15">
        <v>0.55000000000000004</v>
      </c>
      <c r="F126" s="16">
        <v>6572</v>
      </c>
      <c r="G126" s="17">
        <f t="shared" si="2"/>
        <v>3614.6000000000004</v>
      </c>
      <c r="H126" s="38"/>
      <c r="I126" s="17">
        <f t="shared" si="3"/>
        <v>0</v>
      </c>
      <c r="J126" s="8"/>
    </row>
    <row r="127" spans="1:10">
      <c r="A127" s="21">
        <v>14</v>
      </c>
      <c r="B127" s="22" t="s">
        <v>90</v>
      </c>
      <c r="C127" s="22">
        <v>3359</v>
      </c>
      <c r="D127" s="14" t="s">
        <v>132</v>
      </c>
      <c r="E127" s="15">
        <v>2.08</v>
      </c>
      <c r="F127" s="16">
        <v>5999</v>
      </c>
      <c r="G127" s="17">
        <f t="shared" si="2"/>
        <v>12477.92</v>
      </c>
      <c r="H127" s="38"/>
      <c r="I127" s="17">
        <f t="shared" si="3"/>
        <v>0</v>
      </c>
      <c r="J127" s="8"/>
    </row>
    <row r="128" spans="1:10">
      <c r="A128" s="21">
        <v>14</v>
      </c>
      <c r="B128" s="22" t="s">
        <v>90</v>
      </c>
      <c r="C128" s="22">
        <v>3363</v>
      </c>
      <c r="D128" s="14" t="s">
        <v>133</v>
      </c>
      <c r="E128" s="15">
        <v>1.3</v>
      </c>
      <c r="F128" s="16">
        <v>2200</v>
      </c>
      <c r="G128" s="17">
        <f t="shared" si="2"/>
        <v>2860</v>
      </c>
      <c r="H128" s="38"/>
      <c r="I128" s="17">
        <f t="shared" si="3"/>
        <v>0</v>
      </c>
      <c r="J128" s="8"/>
    </row>
    <row r="129" spans="1:10">
      <c r="A129" s="21">
        <v>14</v>
      </c>
      <c r="B129" s="22" t="s">
        <v>90</v>
      </c>
      <c r="C129" s="22">
        <v>3364</v>
      </c>
      <c r="D129" s="14" t="s">
        <v>134</v>
      </c>
      <c r="E129" s="15">
        <v>1.3</v>
      </c>
      <c r="F129" s="16">
        <v>1750</v>
      </c>
      <c r="G129" s="17">
        <f t="shared" si="2"/>
        <v>2275</v>
      </c>
      <c r="H129" s="38"/>
      <c r="I129" s="17">
        <f t="shared" si="3"/>
        <v>0</v>
      </c>
      <c r="J129" s="8"/>
    </row>
    <row r="130" spans="1:10">
      <c r="A130" s="21">
        <v>14</v>
      </c>
      <c r="B130" s="22" t="s">
        <v>90</v>
      </c>
      <c r="C130" s="22">
        <v>3365</v>
      </c>
      <c r="D130" s="14" t="s">
        <v>135</v>
      </c>
      <c r="E130" s="15">
        <v>1.3</v>
      </c>
      <c r="F130" s="16">
        <v>1015</v>
      </c>
      <c r="G130" s="17">
        <f t="shared" ref="G130:G192" si="4">+E130*F130</f>
        <v>1319.5</v>
      </c>
      <c r="H130" s="38"/>
      <c r="I130" s="17">
        <f t="shared" si="3"/>
        <v>0</v>
      </c>
      <c r="J130" s="8"/>
    </row>
    <row r="131" spans="1:10">
      <c r="A131" s="21">
        <v>14</v>
      </c>
      <c r="B131" s="22" t="s">
        <v>90</v>
      </c>
      <c r="C131" s="22">
        <v>3535</v>
      </c>
      <c r="D131" s="14" t="s">
        <v>136</v>
      </c>
      <c r="E131" s="15">
        <v>0.9</v>
      </c>
      <c r="F131" s="16">
        <v>9248</v>
      </c>
      <c r="G131" s="17">
        <f t="shared" si="4"/>
        <v>8323.2000000000007</v>
      </c>
      <c r="H131" s="38"/>
      <c r="I131" s="17">
        <f t="shared" si="3"/>
        <v>0</v>
      </c>
      <c r="J131" s="8"/>
    </row>
    <row r="132" spans="1:10" s="9" customFormat="1">
      <c r="A132" s="21">
        <v>14</v>
      </c>
      <c r="B132" s="22" t="s">
        <v>90</v>
      </c>
      <c r="C132" s="22">
        <v>3536</v>
      </c>
      <c r="D132" s="14" t="s">
        <v>137</v>
      </c>
      <c r="E132" s="15">
        <v>0.95</v>
      </c>
      <c r="F132" s="16">
        <v>7800</v>
      </c>
      <c r="G132" s="17">
        <f t="shared" si="4"/>
        <v>7410</v>
      </c>
      <c r="H132" s="38"/>
      <c r="I132" s="17">
        <f t="shared" si="3"/>
        <v>0</v>
      </c>
      <c r="J132" s="8"/>
    </row>
    <row r="133" spans="1:10">
      <c r="A133" s="21">
        <v>14</v>
      </c>
      <c r="B133" s="22" t="s">
        <v>90</v>
      </c>
      <c r="C133" s="22">
        <v>3537</v>
      </c>
      <c r="D133" s="14" t="s">
        <v>138</v>
      </c>
      <c r="E133" s="15">
        <v>1.1499999999999999</v>
      </c>
      <c r="F133" s="16">
        <v>5440</v>
      </c>
      <c r="G133" s="17">
        <f t="shared" si="4"/>
        <v>6255.9999999999991</v>
      </c>
      <c r="H133" s="38"/>
      <c r="I133" s="17">
        <f t="shared" ref="I133:I196" si="5">+H133*F133</f>
        <v>0</v>
      </c>
      <c r="J133" s="8"/>
    </row>
    <row r="134" spans="1:10">
      <c r="A134" s="21">
        <v>14</v>
      </c>
      <c r="B134" s="22" t="s">
        <v>90</v>
      </c>
      <c r="C134" s="22">
        <v>3548</v>
      </c>
      <c r="D134" s="14" t="s">
        <v>139</v>
      </c>
      <c r="E134" s="15">
        <v>0.13</v>
      </c>
      <c r="F134" s="16">
        <v>36000</v>
      </c>
      <c r="G134" s="17">
        <f t="shared" si="4"/>
        <v>4680</v>
      </c>
      <c r="H134" s="38"/>
      <c r="I134" s="17">
        <f t="shared" si="5"/>
        <v>0</v>
      </c>
      <c r="J134" s="8"/>
    </row>
    <row r="135" spans="1:10" s="9" customFormat="1">
      <c r="A135" s="21">
        <v>14</v>
      </c>
      <c r="B135" s="22" t="s">
        <v>90</v>
      </c>
      <c r="C135" s="22">
        <v>3553</v>
      </c>
      <c r="D135" s="14" t="s">
        <v>140</v>
      </c>
      <c r="E135" s="15">
        <v>1.94</v>
      </c>
      <c r="F135" s="16">
        <v>10851</v>
      </c>
      <c r="G135" s="17">
        <f t="shared" si="4"/>
        <v>21050.94</v>
      </c>
      <c r="H135" s="38"/>
      <c r="I135" s="17">
        <f t="shared" si="5"/>
        <v>0</v>
      </c>
      <c r="J135" s="8"/>
    </row>
    <row r="136" spans="1:10" s="9" customFormat="1">
      <c r="A136" s="21">
        <v>14</v>
      </c>
      <c r="B136" s="22" t="s">
        <v>90</v>
      </c>
      <c r="C136" s="22">
        <v>3554</v>
      </c>
      <c r="D136" s="14" t="s">
        <v>141</v>
      </c>
      <c r="E136" s="15">
        <v>1.98</v>
      </c>
      <c r="F136" s="16">
        <v>12569</v>
      </c>
      <c r="G136" s="17">
        <f t="shared" si="4"/>
        <v>24886.62</v>
      </c>
      <c r="H136" s="38"/>
      <c r="I136" s="17">
        <f t="shared" si="5"/>
        <v>0</v>
      </c>
      <c r="J136" s="8"/>
    </row>
    <row r="137" spans="1:10" s="9" customFormat="1">
      <c r="A137" s="21">
        <v>14</v>
      </c>
      <c r="B137" s="22" t="s">
        <v>90</v>
      </c>
      <c r="C137" s="22">
        <v>3556</v>
      </c>
      <c r="D137" s="14" t="s">
        <v>142</v>
      </c>
      <c r="E137" s="15">
        <v>8.9499999999999993</v>
      </c>
      <c r="F137" s="16">
        <v>5775</v>
      </c>
      <c r="G137" s="17">
        <f t="shared" si="4"/>
        <v>51686.249999999993</v>
      </c>
      <c r="H137" s="38"/>
      <c r="I137" s="17">
        <f t="shared" si="5"/>
        <v>0</v>
      </c>
      <c r="J137" s="8"/>
    </row>
    <row r="138" spans="1:10" s="9" customFormat="1">
      <c r="A138" s="21">
        <v>15</v>
      </c>
      <c r="B138" s="22" t="s">
        <v>143</v>
      </c>
      <c r="C138" s="22">
        <v>1303</v>
      </c>
      <c r="D138" s="14" t="s">
        <v>144</v>
      </c>
      <c r="E138" s="15">
        <v>1.45</v>
      </c>
      <c r="F138" s="16">
        <v>9032</v>
      </c>
      <c r="G138" s="17">
        <f t="shared" si="4"/>
        <v>13096.4</v>
      </c>
      <c r="H138" s="38"/>
      <c r="I138" s="17">
        <f t="shared" si="5"/>
        <v>0</v>
      </c>
      <c r="J138" s="8"/>
    </row>
    <row r="139" spans="1:10" s="9" customFormat="1">
      <c r="A139" s="21">
        <v>15</v>
      </c>
      <c r="B139" s="22" t="s">
        <v>143</v>
      </c>
      <c r="C139" s="22">
        <v>1304</v>
      </c>
      <c r="D139" s="14" t="s">
        <v>145</v>
      </c>
      <c r="E139" s="15">
        <v>1.45</v>
      </c>
      <c r="F139" s="16">
        <v>16880</v>
      </c>
      <c r="G139" s="17">
        <f t="shared" si="4"/>
        <v>24476</v>
      </c>
      <c r="H139" s="38"/>
      <c r="I139" s="17">
        <f t="shared" si="5"/>
        <v>0</v>
      </c>
      <c r="J139" s="8"/>
    </row>
    <row r="140" spans="1:10" s="9" customFormat="1">
      <c r="A140" s="21">
        <v>15</v>
      </c>
      <c r="B140" s="22" t="s">
        <v>143</v>
      </c>
      <c r="C140" s="22">
        <v>1726</v>
      </c>
      <c r="D140" s="14" t="s">
        <v>146</v>
      </c>
      <c r="E140" s="15">
        <v>1.45</v>
      </c>
      <c r="F140" s="16">
        <v>6160</v>
      </c>
      <c r="G140" s="17">
        <f t="shared" si="4"/>
        <v>8932</v>
      </c>
      <c r="H140" s="38"/>
      <c r="I140" s="17">
        <f t="shared" si="5"/>
        <v>0</v>
      </c>
      <c r="J140" s="8"/>
    </row>
    <row r="141" spans="1:10" s="9" customFormat="1">
      <c r="A141" s="21">
        <v>15</v>
      </c>
      <c r="B141" s="22" t="s">
        <v>143</v>
      </c>
      <c r="C141" s="22">
        <v>1727</v>
      </c>
      <c r="D141" s="14" t="s">
        <v>147</v>
      </c>
      <c r="E141" s="15">
        <v>1.55</v>
      </c>
      <c r="F141" s="16">
        <v>300</v>
      </c>
      <c r="G141" s="17">
        <f t="shared" si="4"/>
        <v>465</v>
      </c>
      <c r="H141" s="38"/>
      <c r="I141" s="17">
        <f t="shared" si="5"/>
        <v>0</v>
      </c>
      <c r="J141" s="8"/>
    </row>
    <row r="142" spans="1:10" s="9" customFormat="1">
      <c r="A142" s="21">
        <v>15</v>
      </c>
      <c r="B142" s="22" t="s">
        <v>143</v>
      </c>
      <c r="C142" s="22">
        <v>1728</v>
      </c>
      <c r="D142" s="14" t="s">
        <v>148</v>
      </c>
      <c r="E142" s="15">
        <v>1.55</v>
      </c>
      <c r="F142" s="16">
        <v>90</v>
      </c>
      <c r="G142" s="17">
        <f t="shared" si="4"/>
        <v>139.5</v>
      </c>
      <c r="H142" s="38"/>
      <c r="I142" s="17">
        <f t="shared" si="5"/>
        <v>0</v>
      </c>
      <c r="J142" s="8"/>
    </row>
    <row r="143" spans="1:10" s="9" customFormat="1">
      <c r="A143" s="21">
        <v>15</v>
      </c>
      <c r="B143" s="22" t="s">
        <v>143</v>
      </c>
      <c r="C143" s="22">
        <v>1729</v>
      </c>
      <c r="D143" s="14" t="s">
        <v>149</v>
      </c>
      <c r="E143" s="15">
        <v>1.75</v>
      </c>
      <c r="F143" s="16">
        <v>1050</v>
      </c>
      <c r="G143" s="17">
        <f t="shared" si="4"/>
        <v>1837.5</v>
      </c>
      <c r="H143" s="38"/>
      <c r="I143" s="17">
        <f t="shared" si="5"/>
        <v>0</v>
      </c>
      <c r="J143" s="8"/>
    </row>
    <row r="144" spans="1:10" s="9" customFormat="1">
      <c r="A144" s="21">
        <v>15</v>
      </c>
      <c r="B144" s="22" t="s">
        <v>143</v>
      </c>
      <c r="C144" s="22">
        <v>1730</v>
      </c>
      <c r="D144" s="14" t="s">
        <v>150</v>
      </c>
      <c r="E144" s="15">
        <v>1.75</v>
      </c>
      <c r="F144" s="16">
        <v>740</v>
      </c>
      <c r="G144" s="17">
        <f t="shared" si="4"/>
        <v>1295</v>
      </c>
      <c r="H144" s="38"/>
      <c r="I144" s="17">
        <f t="shared" si="5"/>
        <v>0</v>
      </c>
      <c r="J144" s="8"/>
    </row>
    <row r="145" spans="1:10" s="9" customFormat="1" ht="15" customHeight="1">
      <c r="A145" s="21">
        <v>15</v>
      </c>
      <c r="B145" s="22" t="s">
        <v>143</v>
      </c>
      <c r="C145" s="22">
        <v>1731</v>
      </c>
      <c r="D145" s="14" t="s">
        <v>151</v>
      </c>
      <c r="E145" s="15">
        <v>2.0499999999999998</v>
      </c>
      <c r="F145" s="16">
        <v>11616</v>
      </c>
      <c r="G145" s="17">
        <f t="shared" si="4"/>
        <v>23812.799999999999</v>
      </c>
      <c r="H145" s="38"/>
      <c r="I145" s="17">
        <f t="shared" si="5"/>
        <v>0</v>
      </c>
      <c r="J145" s="8"/>
    </row>
    <row r="146" spans="1:10" s="9" customFormat="1" ht="15" customHeight="1">
      <c r="A146" s="21">
        <v>15</v>
      </c>
      <c r="B146" s="22" t="s">
        <v>143</v>
      </c>
      <c r="C146" s="22">
        <v>1732</v>
      </c>
      <c r="D146" s="14" t="s">
        <v>152</v>
      </c>
      <c r="E146" s="15">
        <v>2.5</v>
      </c>
      <c r="F146" s="16">
        <v>9210</v>
      </c>
      <c r="G146" s="17">
        <f t="shared" si="4"/>
        <v>23025</v>
      </c>
      <c r="H146" s="38"/>
      <c r="I146" s="17">
        <f t="shared" si="5"/>
        <v>0</v>
      </c>
      <c r="J146" s="8"/>
    </row>
    <row r="147" spans="1:10" s="9" customFormat="1">
      <c r="A147" s="21">
        <v>15</v>
      </c>
      <c r="B147" s="22" t="s">
        <v>143</v>
      </c>
      <c r="C147" s="22">
        <v>1733</v>
      </c>
      <c r="D147" s="14" t="s">
        <v>153</v>
      </c>
      <c r="E147" s="15">
        <v>2</v>
      </c>
      <c r="F147" s="16">
        <v>2790</v>
      </c>
      <c r="G147" s="17">
        <f t="shared" si="4"/>
        <v>5580</v>
      </c>
      <c r="H147" s="38"/>
      <c r="I147" s="17">
        <f t="shared" si="5"/>
        <v>0</v>
      </c>
      <c r="J147" s="8"/>
    </row>
    <row r="148" spans="1:10" s="9" customFormat="1">
      <c r="A148" s="21">
        <v>15</v>
      </c>
      <c r="B148" s="22" t="s">
        <v>143</v>
      </c>
      <c r="C148" s="22">
        <v>1734</v>
      </c>
      <c r="D148" s="14" t="s">
        <v>154</v>
      </c>
      <c r="E148" s="15">
        <v>1.6</v>
      </c>
      <c r="F148" s="16">
        <v>6920</v>
      </c>
      <c r="G148" s="17">
        <f t="shared" si="4"/>
        <v>11072</v>
      </c>
      <c r="H148" s="38"/>
      <c r="I148" s="17">
        <f t="shared" si="5"/>
        <v>0</v>
      </c>
      <c r="J148" s="8"/>
    </row>
    <row r="149" spans="1:10" s="9" customFormat="1">
      <c r="A149" s="21">
        <v>15</v>
      </c>
      <c r="B149" s="22" t="s">
        <v>143</v>
      </c>
      <c r="C149" s="22">
        <v>1735</v>
      </c>
      <c r="D149" s="14" t="s">
        <v>155</v>
      </c>
      <c r="E149" s="15">
        <v>2.25</v>
      </c>
      <c r="F149" s="16">
        <v>1712</v>
      </c>
      <c r="G149" s="17">
        <f t="shared" si="4"/>
        <v>3852</v>
      </c>
      <c r="H149" s="38"/>
      <c r="I149" s="17">
        <f t="shared" si="5"/>
        <v>0</v>
      </c>
      <c r="J149" s="8"/>
    </row>
    <row r="150" spans="1:10">
      <c r="A150" s="21">
        <v>15</v>
      </c>
      <c r="B150" s="22" t="s">
        <v>143</v>
      </c>
      <c r="C150" s="22">
        <v>1736</v>
      </c>
      <c r="D150" s="14" t="s">
        <v>156</v>
      </c>
      <c r="E150" s="15">
        <v>3.05</v>
      </c>
      <c r="F150" s="16">
        <v>5320</v>
      </c>
      <c r="G150" s="17">
        <f t="shared" si="4"/>
        <v>16225.999999999998</v>
      </c>
      <c r="H150" s="38"/>
      <c r="I150" s="17">
        <f t="shared" si="5"/>
        <v>0</v>
      </c>
      <c r="J150" s="8"/>
    </row>
    <row r="151" spans="1:10">
      <c r="A151" s="21">
        <v>15</v>
      </c>
      <c r="B151" s="22" t="s">
        <v>143</v>
      </c>
      <c r="C151" s="22">
        <v>1765</v>
      </c>
      <c r="D151" s="14" t="s">
        <v>157</v>
      </c>
      <c r="E151" s="15">
        <v>1.65</v>
      </c>
      <c r="F151" s="16">
        <v>2540</v>
      </c>
      <c r="G151" s="17">
        <f t="shared" si="4"/>
        <v>4191</v>
      </c>
      <c r="H151" s="38"/>
      <c r="I151" s="17">
        <f t="shared" si="5"/>
        <v>0</v>
      </c>
      <c r="J151" s="8"/>
    </row>
    <row r="152" spans="1:10">
      <c r="A152" s="21">
        <v>15</v>
      </c>
      <c r="B152" s="22" t="s">
        <v>143</v>
      </c>
      <c r="C152" s="22">
        <v>1819</v>
      </c>
      <c r="D152" s="14" t="s">
        <v>158</v>
      </c>
      <c r="E152" s="15">
        <v>1.35</v>
      </c>
      <c r="F152" s="16">
        <v>408</v>
      </c>
      <c r="G152" s="17">
        <f t="shared" si="4"/>
        <v>550.80000000000007</v>
      </c>
      <c r="H152" s="38"/>
      <c r="I152" s="17">
        <f t="shared" si="5"/>
        <v>0</v>
      </c>
      <c r="J152" s="8"/>
    </row>
    <row r="153" spans="1:10" s="9" customFormat="1">
      <c r="A153" s="21">
        <v>15</v>
      </c>
      <c r="B153" s="22" t="s">
        <v>143</v>
      </c>
      <c r="C153" s="22">
        <v>1835</v>
      </c>
      <c r="D153" s="14" t="s">
        <v>159</v>
      </c>
      <c r="E153" s="15">
        <v>0.5</v>
      </c>
      <c r="F153" s="16">
        <v>34120</v>
      </c>
      <c r="G153" s="17">
        <f t="shared" si="4"/>
        <v>17060</v>
      </c>
      <c r="H153" s="38"/>
      <c r="I153" s="17">
        <f t="shared" si="5"/>
        <v>0</v>
      </c>
      <c r="J153" s="8"/>
    </row>
    <row r="154" spans="1:10" s="9" customFormat="1">
      <c r="A154" s="21">
        <v>15</v>
      </c>
      <c r="B154" s="22" t="s">
        <v>143</v>
      </c>
      <c r="C154" s="22">
        <v>1836</v>
      </c>
      <c r="D154" s="14" t="s">
        <v>160</v>
      </c>
      <c r="E154" s="15">
        <v>0.45</v>
      </c>
      <c r="F154" s="16">
        <v>47800</v>
      </c>
      <c r="G154" s="17">
        <f t="shared" si="4"/>
        <v>21510</v>
      </c>
      <c r="H154" s="38"/>
      <c r="I154" s="17">
        <f t="shared" si="5"/>
        <v>0</v>
      </c>
      <c r="J154" s="8"/>
    </row>
    <row r="155" spans="1:10" s="9" customFormat="1">
      <c r="A155" s="21">
        <v>15</v>
      </c>
      <c r="B155" s="22" t="s">
        <v>143</v>
      </c>
      <c r="C155" s="22">
        <v>1852</v>
      </c>
      <c r="D155" s="14" t="s">
        <v>161</v>
      </c>
      <c r="E155" s="15">
        <v>1.35</v>
      </c>
      <c r="F155" s="16">
        <v>1601</v>
      </c>
      <c r="G155" s="17">
        <f t="shared" si="4"/>
        <v>2161.3500000000004</v>
      </c>
      <c r="H155" s="38"/>
      <c r="I155" s="17">
        <f t="shared" si="5"/>
        <v>0</v>
      </c>
      <c r="J155" s="8"/>
    </row>
    <row r="156" spans="1:10" s="9" customFormat="1">
      <c r="A156" s="21">
        <v>16</v>
      </c>
      <c r="B156" s="22" t="s">
        <v>162</v>
      </c>
      <c r="C156" s="22">
        <v>472</v>
      </c>
      <c r="D156" s="14" t="s">
        <v>163</v>
      </c>
      <c r="E156" s="15">
        <v>0.36</v>
      </c>
      <c r="F156" s="16">
        <v>20637</v>
      </c>
      <c r="G156" s="17">
        <f t="shared" si="4"/>
        <v>7429.32</v>
      </c>
      <c r="H156" s="38"/>
      <c r="I156" s="17">
        <f t="shared" si="5"/>
        <v>0</v>
      </c>
      <c r="J156" s="8"/>
    </row>
    <row r="157" spans="1:10" s="9" customFormat="1">
      <c r="A157" s="21">
        <v>16</v>
      </c>
      <c r="B157" s="22" t="s">
        <v>162</v>
      </c>
      <c r="C157" s="22">
        <v>473</v>
      </c>
      <c r="D157" s="14" t="s">
        <v>164</v>
      </c>
      <c r="E157" s="15">
        <v>0.36</v>
      </c>
      <c r="F157" s="16">
        <v>22295</v>
      </c>
      <c r="G157" s="17">
        <f t="shared" si="4"/>
        <v>8026.2</v>
      </c>
      <c r="H157" s="38"/>
      <c r="I157" s="17">
        <f t="shared" si="5"/>
        <v>0</v>
      </c>
      <c r="J157" s="8"/>
    </row>
    <row r="158" spans="1:10" s="9" customFormat="1">
      <c r="A158" s="21">
        <v>16</v>
      </c>
      <c r="B158" s="22" t="s">
        <v>162</v>
      </c>
      <c r="C158" s="22">
        <v>474</v>
      </c>
      <c r="D158" s="14" t="s">
        <v>165</v>
      </c>
      <c r="E158" s="15">
        <v>0.36</v>
      </c>
      <c r="F158" s="16">
        <v>21737</v>
      </c>
      <c r="G158" s="17">
        <f t="shared" si="4"/>
        <v>7825.32</v>
      </c>
      <c r="H158" s="38"/>
      <c r="I158" s="17">
        <f t="shared" si="5"/>
        <v>0</v>
      </c>
      <c r="J158" s="8"/>
    </row>
    <row r="159" spans="1:10" s="9" customFormat="1" ht="15" customHeight="1">
      <c r="A159" s="21">
        <v>16</v>
      </c>
      <c r="B159" s="22" t="s">
        <v>162</v>
      </c>
      <c r="C159" s="22">
        <v>1837</v>
      </c>
      <c r="D159" s="14" t="s">
        <v>166</v>
      </c>
      <c r="E159" s="15">
        <v>0.7</v>
      </c>
      <c r="F159" s="16">
        <v>34831</v>
      </c>
      <c r="G159" s="17">
        <f t="shared" si="4"/>
        <v>24381.699999999997</v>
      </c>
      <c r="H159" s="38"/>
      <c r="I159" s="17">
        <f t="shared" si="5"/>
        <v>0</v>
      </c>
      <c r="J159" s="8"/>
    </row>
    <row r="160" spans="1:10" s="9" customFormat="1" ht="15" customHeight="1">
      <c r="A160" s="21">
        <v>16</v>
      </c>
      <c r="B160" s="22" t="s">
        <v>162</v>
      </c>
      <c r="C160" s="22">
        <v>1972</v>
      </c>
      <c r="D160" s="14" t="s">
        <v>167</v>
      </c>
      <c r="E160" s="15">
        <v>0.25</v>
      </c>
      <c r="F160" s="16">
        <v>18000</v>
      </c>
      <c r="G160" s="17">
        <f t="shared" si="4"/>
        <v>4500</v>
      </c>
      <c r="H160" s="38"/>
      <c r="I160" s="17">
        <f t="shared" si="5"/>
        <v>0</v>
      </c>
      <c r="J160" s="8"/>
    </row>
    <row r="161" spans="1:10">
      <c r="A161" s="21">
        <v>16</v>
      </c>
      <c r="B161" s="22" t="s">
        <v>162</v>
      </c>
      <c r="C161" s="22">
        <v>1973</v>
      </c>
      <c r="D161" s="14" t="s">
        <v>168</v>
      </c>
      <c r="E161" s="15">
        <v>0.25</v>
      </c>
      <c r="F161" s="16">
        <v>8216</v>
      </c>
      <c r="G161" s="17">
        <f t="shared" si="4"/>
        <v>2054</v>
      </c>
      <c r="H161" s="38"/>
      <c r="I161" s="17">
        <f t="shared" si="5"/>
        <v>0</v>
      </c>
      <c r="J161" s="8"/>
    </row>
    <row r="162" spans="1:10">
      <c r="A162" s="21">
        <v>16</v>
      </c>
      <c r="B162" s="22" t="s">
        <v>162</v>
      </c>
      <c r="C162" s="22">
        <v>3526</v>
      </c>
      <c r="D162" s="14" t="s">
        <v>169</v>
      </c>
      <c r="E162" s="15">
        <v>0.25</v>
      </c>
      <c r="F162" s="16">
        <v>11940</v>
      </c>
      <c r="G162" s="17">
        <f t="shared" si="4"/>
        <v>2985</v>
      </c>
      <c r="H162" s="38"/>
      <c r="I162" s="17">
        <f t="shared" si="5"/>
        <v>0</v>
      </c>
      <c r="J162" s="8"/>
    </row>
    <row r="163" spans="1:10" s="9" customFormat="1">
      <c r="A163" s="21">
        <v>16</v>
      </c>
      <c r="B163" s="22" t="s">
        <v>162</v>
      </c>
      <c r="C163" s="22">
        <v>3555</v>
      </c>
      <c r="D163" s="14" t="s">
        <v>170</v>
      </c>
      <c r="E163" s="15">
        <v>0.88</v>
      </c>
      <c r="F163" s="16">
        <v>47277</v>
      </c>
      <c r="G163" s="17">
        <f t="shared" si="4"/>
        <v>41603.760000000002</v>
      </c>
      <c r="H163" s="38"/>
      <c r="I163" s="17">
        <f t="shared" si="5"/>
        <v>0</v>
      </c>
      <c r="J163" s="8"/>
    </row>
    <row r="164" spans="1:10" s="9" customFormat="1">
      <c r="A164" s="21">
        <v>16</v>
      </c>
      <c r="B164" s="22" t="s">
        <v>162</v>
      </c>
      <c r="C164" s="22">
        <v>3658</v>
      </c>
      <c r="D164" s="14" t="s">
        <v>171</v>
      </c>
      <c r="E164" s="15">
        <v>0.22</v>
      </c>
      <c r="F164" s="16">
        <v>41847</v>
      </c>
      <c r="G164" s="17">
        <f t="shared" si="4"/>
        <v>9206.34</v>
      </c>
      <c r="H164" s="38"/>
      <c r="I164" s="17">
        <f t="shared" si="5"/>
        <v>0</v>
      </c>
      <c r="J164" s="8"/>
    </row>
    <row r="165" spans="1:10" s="9" customFormat="1">
      <c r="A165" s="21">
        <v>16</v>
      </c>
      <c r="B165" s="22" t="s">
        <v>162</v>
      </c>
      <c r="C165" s="22">
        <v>3659</v>
      </c>
      <c r="D165" s="14" t="s">
        <v>172</v>
      </c>
      <c r="E165" s="15">
        <v>0.28999999999999998</v>
      </c>
      <c r="F165" s="16">
        <v>9000</v>
      </c>
      <c r="G165" s="17">
        <f t="shared" si="4"/>
        <v>2610</v>
      </c>
      <c r="H165" s="38"/>
      <c r="I165" s="17">
        <f t="shared" si="5"/>
        <v>0</v>
      </c>
      <c r="J165" s="8"/>
    </row>
    <row r="166" spans="1:10" s="9" customFormat="1">
      <c r="A166" s="21">
        <v>16</v>
      </c>
      <c r="B166" s="22" t="s">
        <v>162</v>
      </c>
      <c r="C166" s="22">
        <v>3660</v>
      </c>
      <c r="D166" s="14" t="s">
        <v>173</v>
      </c>
      <c r="E166" s="15">
        <v>0.39</v>
      </c>
      <c r="F166" s="16">
        <v>43213</v>
      </c>
      <c r="G166" s="17">
        <f t="shared" si="4"/>
        <v>16853.07</v>
      </c>
      <c r="H166" s="38"/>
      <c r="I166" s="17">
        <f t="shared" si="5"/>
        <v>0</v>
      </c>
      <c r="J166" s="8"/>
    </row>
    <row r="167" spans="1:10">
      <c r="A167" s="21">
        <v>16</v>
      </c>
      <c r="B167" s="22" t="s">
        <v>162</v>
      </c>
      <c r="C167" s="22">
        <v>3661</v>
      </c>
      <c r="D167" s="14" t="s">
        <v>174</v>
      </c>
      <c r="E167" s="15">
        <v>0.28999999999999998</v>
      </c>
      <c r="F167" s="16">
        <v>52135</v>
      </c>
      <c r="G167" s="17">
        <f t="shared" si="4"/>
        <v>15119.15</v>
      </c>
      <c r="H167" s="38"/>
      <c r="I167" s="17">
        <f t="shared" si="5"/>
        <v>0</v>
      </c>
      <c r="J167" s="8"/>
    </row>
    <row r="168" spans="1:10">
      <c r="A168" s="21">
        <v>16</v>
      </c>
      <c r="B168" s="22" t="s">
        <v>162</v>
      </c>
      <c r="C168" s="22">
        <v>3662</v>
      </c>
      <c r="D168" s="14" t="s">
        <v>175</v>
      </c>
      <c r="E168" s="15">
        <v>0.28999999999999998</v>
      </c>
      <c r="F168" s="16">
        <v>14115</v>
      </c>
      <c r="G168" s="17">
        <f t="shared" si="4"/>
        <v>4093.35</v>
      </c>
      <c r="H168" s="38"/>
      <c r="I168" s="17">
        <f t="shared" si="5"/>
        <v>0</v>
      </c>
      <c r="J168" s="8"/>
    </row>
    <row r="169" spans="1:10">
      <c r="A169" s="21">
        <v>16</v>
      </c>
      <c r="B169" s="22" t="s">
        <v>162</v>
      </c>
      <c r="C169" s="22">
        <v>3663</v>
      </c>
      <c r="D169" s="14" t="s">
        <v>176</v>
      </c>
      <c r="E169" s="15">
        <v>0.15</v>
      </c>
      <c r="F169" s="16">
        <v>15789</v>
      </c>
      <c r="G169" s="17">
        <f t="shared" si="4"/>
        <v>2368.35</v>
      </c>
      <c r="H169" s="38"/>
      <c r="I169" s="17">
        <f t="shared" si="5"/>
        <v>0</v>
      </c>
      <c r="J169" s="8"/>
    </row>
    <row r="170" spans="1:10">
      <c r="A170" s="21">
        <v>16</v>
      </c>
      <c r="B170" s="22" t="s">
        <v>162</v>
      </c>
      <c r="C170" s="22">
        <v>3664</v>
      </c>
      <c r="D170" s="14" t="s">
        <v>177</v>
      </c>
      <c r="E170" s="15">
        <v>0.28999999999999998</v>
      </c>
      <c r="F170" s="16">
        <v>22456</v>
      </c>
      <c r="G170" s="17">
        <f t="shared" si="4"/>
        <v>6512.24</v>
      </c>
      <c r="H170" s="38"/>
      <c r="I170" s="17">
        <f t="shared" si="5"/>
        <v>0</v>
      </c>
      <c r="J170" s="8"/>
    </row>
    <row r="171" spans="1:10">
      <c r="A171" s="21">
        <v>17</v>
      </c>
      <c r="B171" s="22" t="s">
        <v>178</v>
      </c>
      <c r="C171" s="22">
        <v>775</v>
      </c>
      <c r="D171" s="14" t="s">
        <v>179</v>
      </c>
      <c r="E171" s="15">
        <v>0.5</v>
      </c>
      <c r="F171" s="16">
        <v>45936</v>
      </c>
      <c r="G171" s="17">
        <f t="shared" si="4"/>
        <v>22968</v>
      </c>
      <c r="H171" s="38"/>
      <c r="I171" s="17">
        <f t="shared" si="5"/>
        <v>0</v>
      </c>
      <c r="J171" s="8"/>
    </row>
    <row r="172" spans="1:10">
      <c r="A172" s="21">
        <v>17</v>
      </c>
      <c r="B172" s="22" t="s">
        <v>178</v>
      </c>
      <c r="C172" s="22">
        <v>780</v>
      </c>
      <c r="D172" s="14" t="s">
        <v>180</v>
      </c>
      <c r="E172" s="15">
        <v>0.5</v>
      </c>
      <c r="F172" s="16">
        <v>37128</v>
      </c>
      <c r="G172" s="17">
        <f t="shared" si="4"/>
        <v>18564</v>
      </c>
      <c r="H172" s="38"/>
      <c r="I172" s="17">
        <f t="shared" si="5"/>
        <v>0</v>
      </c>
      <c r="J172" s="8"/>
    </row>
    <row r="173" spans="1:10">
      <c r="A173" s="21">
        <v>17</v>
      </c>
      <c r="B173" s="22" t="s">
        <v>178</v>
      </c>
      <c r="C173" s="22">
        <v>1121</v>
      </c>
      <c r="D173" s="14" t="s">
        <v>181</v>
      </c>
      <c r="E173" s="15">
        <v>0.6</v>
      </c>
      <c r="F173" s="16">
        <v>34672</v>
      </c>
      <c r="G173" s="17">
        <f t="shared" si="4"/>
        <v>20803.2</v>
      </c>
      <c r="H173" s="38"/>
      <c r="I173" s="17">
        <f t="shared" si="5"/>
        <v>0</v>
      </c>
      <c r="J173" s="8"/>
    </row>
    <row r="174" spans="1:10">
      <c r="A174" s="21">
        <v>17</v>
      </c>
      <c r="B174" s="22" t="s">
        <v>178</v>
      </c>
      <c r="C174" s="22">
        <v>1122</v>
      </c>
      <c r="D174" s="14" t="s">
        <v>182</v>
      </c>
      <c r="E174" s="15">
        <v>1.5</v>
      </c>
      <c r="F174" s="16">
        <v>19390</v>
      </c>
      <c r="G174" s="17">
        <f t="shared" si="4"/>
        <v>29085</v>
      </c>
      <c r="H174" s="38"/>
      <c r="I174" s="17">
        <f t="shared" si="5"/>
        <v>0</v>
      </c>
      <c r="J174" s="8"/>
    </row>
    <row r="175" spans="1:10">
      <c r="A175" s="21">
        <v>17</v>
      </c>
      <c r="B175" s="22" t="s">
        <v>178</v>
      </c>
      <c r="C175" s="22">
        <v>1528</v>
      </c>
      <c r="D175" s="14" t="s">
        <v>183</v>
      </c>
      <c r="E175" s="15">
        <v>0.61</v>
      </c>
      <c r="F175" s="16">
        <v>36120</v>
      </c>
      <c r="G175" s="17">
        <f t="shared" si="4"/>
        <v>22033.200000000001</v>
      </c>
      <c r="H175" s="38"/>
      <c r="I175" s="17">
        <f t="shared" si="5"/>
        <v>0</v>
      </c>
      <c r="J175" s="8"/>
    </row>
    <row r="176" spans="1:10">
      <c r="A176" s="21">
        <v>17</v>
      </c>
      <c r="B176" s="22" t="s">
        <v>178</v>
      </c>
      <c r="C176" s="22">
        <v>1529</v>
      </c>
      <c r="D176" s="14" t="s">
        <v>184</v>
      </c>
      <c r="E176" s="15">
        <v>0.65</v>
      </c>
      <c r="F176" s="16">
        <v>23182</v>
      </c>
      <c r="G176" s="17">
        <f t="shared" si="4"/>
        <v>15068.300000000001</v>
      </c>
      <c r="H176" s="38"/>
      <c r="I176" s="17">
        <f t="shared" si="5"/>
        <v>0</v>
      </c>
      <c r="J176" s="8"/>
    </row>
    <row r="177" spans="1:10">
      <c r="A177" s="21">
        <v>17</v>
      </c>
      <c r="B177" s="22" t="s">
        <v>178</v>
      </c>
      <c r="C177" s="22">
        <v>1574</v>
      </c>
      <c r="D177" s="14" t="s">
        <v>185</v>
      </c>
      <c r="E177" s="15">
        <v>0.48</v>
      </c>
      <c r="F177" s="16">
        <v>64942</v>
      </c>
      <c r="G177" s="17">
        <f t="shared" si="4"/>
        <v>31172.16</v>
      </c>
      <c r="H177" s="38"/>
      <c r="I177" s="17">
        <f t="shared" si="5"/>
        <v>0</v>
      </c>
      <c r="J177" s="8"/>
    </row>
    <row r="178" spans="1:10" s="9" customFormat="1">
      <c r="A178" s="21">
        <v>17</v>
      </c>
      <c r="B178" s="22" t="s">
        <v>178</v>
      </c>
      <c r="C178" s="22">
        <v>1655</v>
      </c>
      <c r="D178" s="14" t="s">
        <v>186</v>
      </c>
      <c r="E178" s="15">
        <v>0.85</v>
      </c>
      <c r="F178" s="16">
        <v>8205</v>
      </c>
      <c r="G178" s="17">
        <f t="shared" si="4"/>
        <v>6974.25</v>
      </c>
      <c r="H178" s="38"/>
      <c r="I178" s="17">
        <f t="shared" si="5"/>
        <v>0</v>
      </c>
      <c r="J178" s="8"/>
    </row>
    <row r="179" spans="1:10" s="9" customFormat="1">
      <c r="A179" s="21">
        <v>17</v>
      </c>
      <c r="B179" s="22" t="s">
        <v>178</v>
      </c>
      <c r="C179" s="22">
        <v>1657</v>
      </c>
      <c r="D179" s="14" t="s">
        <v>187</v>
      </c>
      <c r="E179" s="15">
        <v>0.85</v>
      </c>
      <c r="F179" s="16">
        <v>15075</v>
      </c>
      <c r="G179" s="17">
        <f t="shared" si="4"/>
        <v>12813.75</v>
      </c>
      <c r="H179" s="38"/>
      <c r="I179" s="17">
        <f t="shared" si="5"/>
        <v>0</v>
      </c>
      <c r="J179" s="8"/>
    </row>
    <row r="180" spans="1:10" s="9" customFormat="1">
      <c r="A180" s="21">
        <v>17</v>
      </c>
      <c r="B180" s="22" t="s">
        <v>178</v>
      </c>
      <c r="C180" s="22">
        <v>1658</v>
      </c>
      <c r="D180" s="14" t="s">
        <v>188</v>
      </c>
      <c r="E180" s="15">
        <v>0.65</v>
      </c>
      <c r="F180" s="16">
        <v>6250</v>
      </c>
      <c r="G180" s="17">
        <f t="shared" si="4"/>
        <v>4062.5</v>
      </c>
      <c r="H180" s="38"/>
      <c r="I180" s="17">
        <f t="shared" si="5"/>
        <v>0</v>
      </c>
      <c r="J180" s="8"/>
    </row>
    <row r="181" spans="1:10" s="9" customFormat="1">
      <c r="A181" s="21">
        <v>17</v>
      </c>
      <c r="B181" s="22" t="s">
        <v>178</v>
      </c>
      <c r="C181" s="22">
        <v>1659</v>
      </c>
      <c r="D181" s="14" t="s">
        <v>189</v>
      </c>
      <c r="E181" s="15">
        <v>0.85</v>
      </c>
      <c r="F181" s="16">
        <v>12493</v>
      </c>
      <c r="G181" s="17">
        <f t="shared" si="4"/>
        <v>10619.05</v>
      </c>
      <c r="H181" s="38"/>
      <c r="I181" s="17">
        <f t="shared" si="5"/>
        <v>0</v>
      </c>
      <c r="J181" s="8"/>
    </row>
    <row r="182" spans="1:10" s="9" customFormat="1">
      <c r="A182" s="21">
        <v>17</v>
      </c>
      <c r="B182" s="22" t="s">
        <v>178</v>
      </c>
      <c r="C182" s="22">
        <v>1660</v>
      </c>
      <c r="D182" s="14" t="s">
        <v>190</v>
      </c>
      <c r="E182" s="15">
        <v>0.75</v>
      </c>
      <c r="F182" s="16">
        <v>8205</v>
      </c>
      <c r="G182" s="17">
        <f t="shared" si="4"/>
        <v>6153.75</v>
      </c>
      <c r="H182" s="38"/>
      <c r="I182" s="17">
        <f t="shared" si="5"/>
        <v>0</v>
      </c>
      <c r="J182" s="8"/>
    </row>
    <row r="183" spans="1:10" s="9" customFormat="1">
      <c r="A183" s="21">
        <v>17</v>
      </c>
      <c r="B183" s="22" t="s">
        <v>178</v>
      </c>
      <c r="C183" s="22">
        <v>1661</v>
      </c>
      <c r="D183" s="14" t="s">
        <v>191</v>
      </c>
      <c r="E183" s="15">
        <v>0.75</v>
      </c>
      <c r="F183" s="16">
        <v>4575</v>
      </c>
      <c r="G183" s="17">
        <f t="shared" si="4"/>
        <v>3431.25</v>
      </c>
      <c r="H183" s="38"/>
      <c r="I183" s="17">
        <f t="shared" si="5"/>
        <v>0</v>
      </c>
      <c r="J183" s="8"/>
    </row>
    <row r="184" spans="1:10" s="9" customFormat="1">
      <c r="A184" s="21">
        <v>17</v>
      </c>
      <c r="B184" s="22" t="s">
        <v>178</v>
      </c>
      <c r="C184" s="22">
        <v>1833</v>
      </c>
      <c r="D184" s="14" t="s">
        <v>192</v>
      </c>
      <c r="E184" s="15">
        <v>1.35</v>
      </c>
      <c r="F184" s="16">
        <v>1464</v>
      </c>
      <c r="G184" s="17">
        <f t="shared" si="4"/>
        <v>1976.4</v>
      </c>
      <c r="H184" s="38"/>
      <c r="I184" s="17">
        <f t="shared" si="5"/>
        <v>0</v>
      </c>
      <c r="J184" s="8"/>
    </row>
    <row r="185" spans="1:10">
      <c r="A185" s="21">
        <v>17</v>
      </c>
      <c r="B185" s="22" t="s">
        <v>178</v>
      </c>
      <c r="C185" s="22">
        <v>1839</v>
      </c>
      <c r="D185" s="14" t="s">
        <v>193</v>
      </c>
      <c r="E185" s="15">
        <v>0.84</v>
      </c>
      <c r="F185" s="16">
        <v>10512</v>
      </c>
      <c r="G185" s="17">
        <f t="shared" si="4"/>
        <v>8830.08</v>
      </c>
      <c r="H185" s="38"/>
      <c r="I185" s="17">
        <f t="shared" si="5"/>
        <v>0</v>
      </c>
      <c r="J185" s="8"/>
    </row>
    <row r="186" spans="1:10" s="9" customFormat="1">
      <c r="A186" s="21">
        <v>17</v>
      </c>
      <c r="B186" s="22" t="s">
        <v>178</v>
      </c>
      <c r="C186" s="22">
        <v>1840</v>
      </c>
      <c r="D186" s="14" t="s">
        <v>194</v>
      </c>
      <c r="E186" s="15">
        <v>0.84</v>
      </c>
      <c r="F186" s="16">
        <v>14580</v>
      </c>
      <c r="G186" s="17">
        <f t="shared" si="4"/>
        <v>12247.199999999999</v>
      </c>
      <c r="H186" s="38"/>
      <c r="I186" s="17">
        <f t="shared" si="5"/>
        <v>0</v>
      </c>
      <c r="J186" s="8"/>
    </row>
    <row r="187" spans="1:10" s="9" customFormat="1">
      <c r="A187" s="21">
        <v>17</v>
      </c>
      <c r="B187" s="22" t="s">
        <v>178</v>
      </c>
      <c r="C187" s="22">
        <v>1847</v>
      </c>
      <c r="D187" s="14" t="s">
        <v>195</v>
      </c>
      <c r="E187" s="15">
        <v>1.95</v>
      </c>
      <c r="F187" s="16">
        <v>1788</v>
      </c>
      <c r="G187" s="17">
        <f t="shared" si="4"/>
        <v>3486.6</v>
      </c>
      <c r="H187" s="38"/>
      <c r="I187" s="17">
        <f t="shared" si="5"/>
        <v>0</v>
      </c>
      <c r="J187" s="8"/>
    </row>
    <row r="188" spans="1:10" s="9" customFormat="1">
      <c r="A188" s="21">
        <v>17</v>
      </c>
      <c r="B188" s="22" t="s">
        <v>178</v>
      </c>
      <c r="C188" s="22">
        <v>1848</v>
      </c>
      <c r="D188" s="14" t="s">
        <v>196</v>
      </c>
      <c r="E188" s="15">
        <v>0.95</v>
      </c>
      <c r="F188" s="16">
        <v>8004</v>
      </c>
      <c r="G188" s="17">
        <f t="shared" si="4"/>
        <v>7603.7999999999993</v>
      </c>
      <c r="H188" s="38"/>
      <c r="I188" s="17">
        <f t="shared" si="5"/>
        <v>0</v>
      </c>
      <c r="J188" s="8"/>
    </row>
    <row r="189" spans="1:10" s="9" customFormat="1">
      <c r="A189" s="21">
        <v>17</v>
      </c>
      <c r="B189" s="22" t="s">
        <v>178</v>
      </c>
      <c r="C189" s="22">
        <v>1849</v>
      </c>
      <c r="D189" s="14" t="s">
        <v>197</v>
      </c>
      <c r="E189" s="15">
        <v>0.63</v>
      </c>
      <c r="F189" s="16">
        <v>14940</v>
      </c>
      <c r="G189" s="17">
        <f t="shared" si="4"/>
        <v>9412.2000000000007</v>
      </c>
      <c r="H189" s="38"/>
      <c r="I189" s="17">
        <f t="shared" si="5"/>
        <v>0</v>
      </c>
      <c r="J189" s="8"/>
    </row>
    <row r="190" spans="1:10" s="9" customFormat="1">
      <c r="A190" s="21">
        <v>17</v>
      </c>
      <c r="B190" s="22" t="s">
        <v>178</v>
      </c>
      <c r="C190" s="22">
        <v>3316</v>
      </c>
      <c r="D190" s="14" t="s">
        <v>198</v>
      </c>
      <c r="E190" s="15">
        <v>0.8</v>
      </c>
      <c r="F190" s="16">
        <v>14964</v>
      </c>
      <c r="G190" s="17">
        <f t="shared" si="4"/>
        <v>11971.2</v>
      </c>
      <c r="H190" s="38"/>
      <c r="I190" s="17">
        <f t="shared" si="5"/>
        <v>0</v>
      </c>
      <c r="J190" s="8"/>
    </row>
    <row r="191" spans="1:10" s="9" customFormat="1">
      <c r="A191" s="21">
        <v>18</v>
      </c>
      <c r="B191" s="22" t="s">
        <v>199</v>
      </c>
      <c r="C191" s="22">
        <v>1577</v>
      </c>
      <c r="D191" s="14" t="s">
        <v>200</v>
      </c>
      <c r="E191" s="15">
        <v>1.3</v>
      </c>
      <c r="F191" s="16">
        <v>43539</v>
      </c>
      <c r="G191" s="17">
        <f t="shared" si="4"/>
        <v>56600.700000000004</v>
      </c>
      <c r="H191" s="38"/>
      <c r="I191" s="17">
        <f t="shared" si="5"/>
        <v>0</v>
      </c>
      <c r="J191" s="8"/>
    </row>
    <row r="192" spans="1:10" s="9" customFormat="1">
      <c r="A192" s="21">
        <v>18</v>
      </c>
      <c r="B192" s="22" t="s">
        <v>199</v>
      </c>
      <c r="C192" s="22">
        <v>1635</v>
      </c>
      <c r="D192" s="14" t="s">
        <v>201</v>
      </c>
      <c r="E192" s="15">
        <v>0.56999999999999995</v>
      </c>
      <c r="F192" s="16">
        <v>11637</v>
      </c>
      <c r="G192" s="17">
        <f t="shared" si="4"/>
        <v>6633.0899999999992</v>
      </c>
      <c r="H192" s="38"/>
      <c r="I192" s="17">
        <f t="shared" si="5"/>
        <v>0</v>
      </c>
      <c r="J192" s="8"/>
    </row>
    <row r="193" spans="1:10">
      <c r="A193" s="21">
        <v>18</v>
      </c>
      <c r="B193" s="22" t="s">
        <v>199</v>
      </c>
      <c r="C193" s="22">
        <v>1707</v>
      </c>
      <c r="D193" s="14" t="s">
        <v>202</v>
      </c>
      <c r="E193" s="15">
        <v>0.66</v>
      </c>
      <c r="F193" s="16">
        <v>22866</v>
      </c>
      <c r="G193" s="17">
        <f t="shared" ref="G193:G256" si="6">+E193*F193</f>
        <v>15091.560000000001</v>
      </c>
      <c r="H193" s="38"/>
      <c r="I193" s="17">
        <f t="shared" si="5"/>
        <v>0</v>
      </c>
      <c r="J193" s="8"/>
    </row>
    <row r="194" spans="1:10" s="9" customFormat="1">
      <c r="A194" s="21">
        <v>18</v>
      </c>
      <c r="B194" s="22" t="s">
        <v>199</v>
      </c>
      <c r="C194" s="22">
        <v>1758</v>
      </c>
      <c r="D194" s="14" t="s">
        <v>203</v>
      </c>
      <c r="E194" s="15">
        <v>0.66</v>
      </c>
      <c r="F194" s="16">
        <v>9168</v>
      </c>
      <c r="G194" s="17">
        <f t="shared" si="6"/>
        <v>6050.88</v>
      </c>
      <c r="H194" s="38"/>
      <c r="I194" s="17">
        <f t="shared" si="5"/>
        <v>0</v>
      </c>
      <c r="J194" s="8"/>
    </row>
    <row r="195" spans="1:10" s="9" customFormat="1">
      <c r="A195" s="21">
        <v>18</v>
      </c>
      <c r="B195" s="22" t="s">
        <v>199</v>
      </c>
      <c r="C195" s="22">
        <v>1761</v>
      </c>
      <c r="D195" s="14" t="s">
        <v>204</v>
      </c>
      <c r="E195" s="15">
        <v>1.08</v>
      </c>
      <c r="F195" s="16">
        <v>13368</v>
      </c>
      <c r="G195" s="17">
        <f t="shared" si="6"/>
        <v>14437.44</v>
      </c>
      <c r="H195" s="38"/>
      <c r="I195" s="17">
        <f t="shared" si="5"/>
        <v>0</v>
      </c>
      <c r="J195" s="8"/>
    </row>
    <row r="196" spans="1:10" s="9" customFormat="1">
      <c r="A196" s="21">
        <v>18</v>
      </c>
      <c r="B196" s="22" t="s">
        <v>199</v>
      </c>
      <c r="C196" s="22">
        <v>1978</v>
      </c>
      <c r="D196" s="14" t="s">
        <v>205</v>
      </c>
      <c r="E196" s="15">
        <v>0.65</v>
      </c>
      <c r="F196" s="16">
        <v>11570</v>
      </c>
      <c r="G196" s="17">
        <f t="shared" si="6"/>
        <v>7520.5</v>
      </c>
      <c r="H196" s="38"/>
      <c r="I196" s="17">
        <f t="shared" si="5"/>
        <v>0</v>
      </c>
      <c r="J196" s="8"/>
    </row>
    <row r="197" spans="1:10">
      <c r="A197" s="21">
        <v>18</v>
      </c>
      <c r="B197" s="22" t="s">
        <v>199</v>
      </c>
      <c r="C197" s="22">
        <v>3330</v>
      </c>
      <c r="D197" s="14" t="s">
        <v>206</v>
      </c>
      <c r="E197" s="15">
        <v>1.1499999999999999</v>
      </c>
      <c r="F197" s="16">
        <v>11018</v>
      </c>
      <c r="G197" s="17">
        <f t="shared" si="6"/>
        <v>12670.699999999999</v>
      </c>
      <c r="H197" s="38"/>
      <c r="I197" s="17">
        <f t="shared" ref="I197:I260" si="7">+H197*F197</f>
        <v>0</v>
      </c>
      <c r="J197" s="8"/>
    </row>
    <row r="198" spans="1:10" s="9" customFormat="1">
      <c r="A198" s="21">
        <v>18</v>
      </c>
      <c r="B198" s="22" t="s">
        <v>199</v>
      </c>
      <c r="C198" s="22">
        <v>3340</v>
      </c>
      <c r="D198" s="14" t="s">
        <v>207</v>
      </c>
      <c r="E198" s="15">
        <v>0.6</v>
      </c>
      <c r="F198" s="16">
        <v>28544</v>
      </c>
      <c r="G198" s="17">
        <f t="shared" si="6"/>
        <v>17126.399999999998</v>
      </c>
      <c r="H198" s="38"/>
      <c r="I198" s="17">
        <f t="shared" si="7"/>
        <v>0</v>
      </c>
      <c r="J198" s="8"/>
    </row>
    <row r="199" spans="1:10">
      <c r="A199" s="21">
        <v>18</v>
      </c>
      <c r="B199" s="22" t="s">
        <v>199</v>
      </c>
      <c r="C199" s="22">
        <v>3351</v>
      </c>
      <c r="D199" s="14" t="s">
        <v>208</v>
      </c>
      <c r="E199" s="15">
        <v>1.1000000000000001</v>
      </c>
      <c r="F199" s="16">
        <v>10215</v>
      </c>
      <c r="G199" s="17">
        <f t="shared" si="6"/>
        <v>11236.5</v>
      </c>
      <c r="H199" s="38"/>
      <c r="I199" s="17">
        <f t="shared" si="7"/>
        <v>0</v>
      </c>
      <c r="J199" s="8"/>
    </row>
    <row r="200" spans="1:10">
      <c r="A200" s="21">
        <v>18</v>
      </c>
      <c r="B200" s="22" t="s">
        <v>199</v>
      </c>
      <c r="C200" s="22">
        <v>3352</v>
      </c>
      <c r="D200" s="14" t="s">
        <v>209</v>
      </c>
      <c r="E200" s="15">
        <v>1.1000000000000001</v>
      </c>
      <c r="F200" s="16">
        <v>9369</v>
      </c>
      <c r="G200" s="17">
        <f t="shared" si="6"/>
        <v>10305.900000000001</v>
      </c>
      <c r="H200" s="38"/>
      <c r="I200" s="17">
        <f t="shared" si="7"/>
        <v>0</v>
      </c>
      <c r="J200" s="8"/>
    </row>
    <row r="201" spans="1:10">
      <c r="A201" s="21">
        <v>18</v>
      </c>
      <c r="B201" s="22" t="s">
        <v>199</v>
      </c>
      <c r="C201" s="22">
        <v>3353</v>
      </c>
      <c r="D201" s="14" t="s">
        <v>210</v>
      </c>
      <c r="E201" s="15">
        <v>1.1000000000000001</v>
      </c>
      <c r="F201" s="16">
        <v>12726</v>
      </c>
      <c r="G201" s="17">
        <f t="shared" si="6"/>
        <v>13998.6</v>
      </c>
      <c r="H201" s="38"/>
      <c r="I201" s="17">
        <f t="shared" si="7"/>
        <v>0</v>
      </c>
      <c r="J201" s="8"/>
    </row>
    <row r="202" spans="1:10">
      <c r="A202" s="21">
        <v>18</v>
      </c>
      <c r="B202" s="22" t="s">
        <v>199</v>
      </c>
      <c r="C202" s="22">
        <v>3384</v>
      </c>
      <c r="D202" s="14" t="s">
        <v>211</v>
      </c>
      <c r="E202" s="15">
        <v>0.75</v>
      </c>
      <c r="F202" s="16">
        <v>24972</v>
      </c>
      <c r="G202" s="17">
        <f t="shared" si="6"/>
        <v>18729</v>
      </c>
      <c r="H202" s="38"/>
      <c r="I202" s="17">
        <f t="shared" si="7"/>
        <v>0</v>
      </c>
      <c r="J202" s="8"/>
    </row>
    <row r="203" spans="1:10">
      <c r="A203" s="21">
        <v>18</v>
      </c>
      <c r="B203" s="22" t="s">
        <v>199</v>
      </c>
      <c r="C203" s="22">
        <v>3446</v>
      </c>
      <c r="D203" s="14" t="s">
        <v>212</v>
      </c>
      <c r="E203" s="15">
        <v>1</v>
      </c>
      <c r="F203" s="16">
        <v>10488</v>
      </c>
      <c r="G203" s="17">
        <f t="shared" si="6"/>
        <v>10488</v>
      </c>
      <c r="H203" s="38"/>
      <c r="I203" s="17">
        <f t="shared" si="7"/>
        <v>0</v>
      </c>
      <c r="J203" s="8"/>
    </row>
    <row r="204" spans="1:10">
      <c r="A204" s="21">
        <v>18</v>
      </c>
      <c r="B204" s="22" t="s">
        <v>199</v>
      </c>
      <c r="C204" s="22">
        <v>3450</v>
      </c>
      <c r="D204" s="14" t="s">
        <v>213</v>
      </c>
      <c r="E204" s="15">
        <v>0.6</v>
      </c>
      <c r="F204" s="16">
        <v>21552</v>
      </c>
      <c r="G204" s="17">
        <f t="shared" si="6"/>
        <v>12931.199999999999</v>
      </c>
      <c r="H204" s="38"/>
      <c r="I204" s="17">
        <f t="shared" si="7"/>
        <v>0</v>
      </c>
      <c r="J204" s="8"/>
    </row>
    <row r="205" spans="1:10">
      <c r="A205" s="21">
        <v>18</v>
      </c>
      <c r="B205" s="22" t="s">
        <v>199</v>
      </c>
      <c r="C205" s="22">
        <v>3453</v>
      </c>
      <c r="D205" s="14" t="s">
        <v>214</v>
      </c>
      <c r="E205" s="15">
        <v>0.9</v>
      </c>
      <c r="F205" s="16">
        <v>770</v>
      </c>
      <c r="G205" s="17">
        <f t="shared" si="6"/>
        <v>693</v>
      </c>
      <c r="H205" s="38"/>
      <c r="I205" s="17">
        <f t="shared" si="7"/>
        <v>0</v>
      </c>
      <c r="J205" s="8"/>
    </row>
    <row r="206" spans="1:10">
      <c r="A206" s="21">
        <v>18</v>
      </c>
      <c r="B206" s="22" t="s">
        <v>199</v>
      </c>
      <c r="C206" s="22">
        <v>3454</v>
      </c>
      <c r="D206" s="14" t="s">
        <v>215</v>
      </c>
      <c r="E206" s="15">
        <v>0.6</v>
      </c>
      <c r="F206" s="16">
        <v>5288</v>
      </c>
      <c r="G206" s="17">
        <f t="shared" si="6"/>
        <v>3172.7999999999997</v>
      </c>
      <c r="H206" s="38"/>
      <c r="I206" s="17">
        <f t="shared" si="7"/>
        <v>0</v>
      </c>
      <c r="J206" s="8"/>
    </row>
    <row r="207" spans="1:10">
      <c r="A207" s="21">
        <v>18</v>
      </c>
      <c r="B207" s="22" t="s">
        <v>199</v>
      </c>
      <c r="C207" s="22">
        <v>3456</v>
      </c>
      <c r="D207" s="14" t="s">
        <v>216</v>
      </c>
      <c r="E207" s="15">
        <v>1.3</v>
      </c>
      <c r="F207" s="16">
        <v>3920</v>
      </c>
      <c r="G207" s="17">
        <f t="shared" si="6"/>
        <v>5096</v>
      </c>
      <c r="H207" s="38"/>
      <c r="I207" s="17">
        <f t="shared" si="7"/>
        <v>0</v>
      </c>
      <c r="J207" s="8"/>
    </row>
    <row r="208" spans="1:10">
      <c r="A208" s="21">
        <v>18</v>
      </c>
      <c r="B208" s="22" t="s">
        <v>199</v>
      </c>
      <c r="C208" s="22">
        <v>3457</v>
      </c>
      <c r="D208" s="14" t="s">
        <v>217</v>
      </c>
      <c r="E208" s="15">
        <v>1.3</v>
      </c>
      <c r="F208" s="16">
        <v>6000</v>
      </c>
      <c r="G208" s="17">
        <f t="shared" si="6"/>
        <v>7800</v>
      </c>
      <c r="H208" s="38"/>
      <c r="I208" s="17">
        <f t="shared" si="7"/>
        <v>0</v>
      </c>
      <c r="J208" s="8"/>
    </row>
    <row r="209" spans="1:10">
      <c r="A209" s="21">
        <v>18</v>
      </c>
      <c r="B209" s="22" t="s">
        <v>199</v>
      </c>
      <c r="C209" s="22">
        <v>3502</v>
      </c>
      <c r="D209" s="14" t="s">
        <v>218</v>
      </c>
      <c r="E209" s="15">
        <v>0.72</v>
      </c>
      <c r="F209" s="16">
        <v>15015</v>
      </c>
      <c r="G209" s="17">
        <f t="shared" si="6"/>
        <v>10810.8</v>
      </c>
      <c r="H209" s="38"/>
      <c r="I209" s="17">
        <f t="shared" si="7"/>
        <v>0</v>
      </c>
      <c r="J209" s="8"/>
    </row>
    <row r="210" spans="1:10">
      <c r="A210" s="21">
        <v>18</v>
      </c>
      <c r="B210" s="22" t="s">
        <v>199</v>
      </c>
      <c r="C210" s="22">
        <v>3504</v>
      </c>
      <c r="D210" s="14" t="s">
        <v>219</v>
      </c>
      <c r="E210" s="15">
        <v>0.72</v>
      </c>
      <c r="F210" s="16">
        <v>11722</v>
      </c>
      <c r="G210" s="17">
        <f t="shared" si="6"/>
        <v>8439.84</v>
      </c>
      <c r="H210" s="38"/>
      <c r="I210" s="17">
        <f t="shared" si="7"/>
        <v>0</v>
      </c>
      <c r="J210" s="8"/>
    </row>
    <row r="211" spans="1:10">
      <c r="A211" s="21">
        <v>18</v>
      </c>
      <c r="B211" s="22" t="s">
        <v>199</v>
      </c>
      <c r="C211" s="22">
        <v>3505</v>
      </c>
      <c r="D211" s="14" t="s">
        <v>220</v>
      </c>
      <c r="E211" s="15">
        <v>0.72</v>
      </c>
      <c r="F211" s="16">
        <v>10525</v>
      </c>
      <c r="G211" s="17">
        <f t="shared" si="6"/>
        <v>7578</v>
      </c>
      <c r="H211" s="38"/>
      <c r="I211" s="17">
        <f t="shared" si="7"/>
        <v>0</v>
      </c>
      <c r="J211" s="8"/>
    </row>
    <row r="212" spans="1:10">
      <c r="A212" s="21">
        <v>18</v>
      </c>
      <c r="B212" s="22" t="s">
        <v>199</v>
      </c>
      <c r="C212" s="22">
        <v>3506</v>
      </c>
      <c r="D212" s="14" t="s">
        <v>221</v>
      </c>
      <c r="E212" s="15">
        <v>0.8</v>
      </c>
      <c r="F212" s="16">
        <v>28561</v>
      </c>
      <c r="G212" s="17">
        <f t="shared" si="6"/>
        <v>22848.800000000003</v>
      </c>
      <c r="H212" s="38"/>
      <c r="I212" s="17">
        <f t="shared" si="7"/>
        <v>0</v>
      </c>
      <c r="J212" s="8"/>
    </row>
    <row r="213" spans="1:10" s="9" customFormat="1">
      <c r="A213" s="21">
        <v>18</v>
      </c>
      <c r="B213" s="22" t="s">
        <v>199</v>
      </c>
      <c r="C213" s="22">
        <v>3587</v>
      </c>
      <c r="D213" s="14" t="s">
        <v>222</v>
      </c>
      <c r="E213" s="15">
        <v>0.8</v>
      </c>
      <c r="F213" s="16">
        <v>22352</v>
      </c>
      <c r="G213" s="17">
        <f t="shared" si="6"/>
        <v>17881.600000000002</v>
      </c>
      <c r="H213" s="38"/>
      <c r="I213" s="17">
        <f t="shared" si="7"/>
        <v>0</v>
      </c>
      <c r="J213" s="8"/>
    </row>
    <row r="214" spans="1:10" s="9" customFormat="1">
      <c r="A214" s="21">
        <v>18</v>
      </c>
      <c r="B214" s="22" t="s">
        <v>199</v>
      </c>
      <c r="C214" s="22">
        <v>3588</v>
      </c>
      <c r="D214" s="14" t="s">
        <v>223</v>
      </c>
      <c r="E214" s="15">
        <v>0.72</v>
      </c>
      <c r="F214" s="16">
        <v>8685</v>
      </c>
      <c r="G214" s="17">
        <f t="shared" si="6"/>
        <v>6253.2</v>
      </c>
      <c r="H214" s="38"/>
      <c r="I214" s="17">
        <f t="shared" si="7"/>
        <v>0</v>
      </c>
      <c r="J214" s="8"/>
    </row>
    <row r="215" spans="1:10" s="9" customFormat="1">
      <c r="A215" s="21">
        <v>18</v>
      </c>
      <c r="B215" s="22" t="s">
        <v>199</v>
      </c>
      <c r="C215" s="22">
        <v>3593</v>
      </c>
      <c r="D215" s="14" t="s">
        <v>224</v>
      </c>
      <c r="E215" s="15">
        <v>0.45</v>
      </c>
      <c r="F215" s="16">
        <v>16433</v>
      </c>
      <c r="G215" s="17">
        <f t="shared" si="6"/>
        <v>7394.85</v>
      </c>
      <c r="H215" s="38"/>
      <c r="I215" s="17">
        <f t="shared" si="7"/>
        <v>0</v>
      </c>
      <c r="J215" s="8"/>
    </row>
    <row r="216" spans="1:10" s="9" customFormat="1">
      <c r="A216" s="21">
        <v>18</v>
      </c>
      <c r="B216" s="22" t="s">
        <v>199</v>
      </c>
      <c r="C216" s="22">
        <v>3594</v>
      </c>
      <c r="D216" s="14" t="s">
        <v>225</v>
      </c>
      <c r="E216" s="15">
        <v>0.55000000000000004</v>
      </c>
      <c r="F216" s="16">
        <v>7372</v>
      </c>
      <c r="G216" s="17">
        <f t="shared" si="6"/>
        <v>4054.6000000000004</v>
      </c>
      <c r="H216" s="38"/>
      <c r="I216" s="17">
        <f t="shared" si="7"/>
        <v>0</v>
      </c>
      <c r="J216" s="8"/>
    </row>
    <row r="217" spans="1:10" s="9" customFormat="1">
      <c r="A217" s="21">
        <v>18</v>
      </c>
      <c r="B217" s="22" t="s">
        <v>199</v>
      </c>
      <c r="C217" s="22">
        <v>3602</v>
      </c>
      <c r="D217" s="14" t="s">
        <v>226</v>
      </c>
      <c r="E217" s="15">
        <v>0.9</v>
      </c>
      <c r="F217" s="16">
        <v>6240</v>
      </c>
      <c r="G217" s="17">
        <f t="shared" si="6"/>
        <v>5616</v>
      </c>
      <c r="H217" s="38"/>
      <c r="I217" s="17">
        <f t="shared" si="7"/>
        <v>0</v>
      </c>
      <c r="J217" s="8"/>
    </row>
    <row r="218" spans="1:10" s="9" customFormat="1">
      <c r="A218" s="21">
        <v>18</v>
      </c>
      <c r="B218" s="22" t="s">
        <v>199</v>
      </c>
      <c r="C218" s="22">
        <v>3667</v>
      </c>
      <c r="D218" s="14" t="s">
        <v>227</v>
      </c>
      <c r="E218" s="15">
        <v>0.8</v>
      </c>
      <c r="F218" s="16">
        <v>2610</v>
      </c>
      <c r="G218" s="17">
        <f t="shared" si="6"/>
        <v>2088</v>
      </c>
      <c r="H218" s="38"/>
      <c r="I218" s="17">
        <f t="shared" si="7"/>
        <v>0</v>
      </c>
      <c r="J218" s="8"/>
    </row>
    <row r="219" spans="1:10" s="9" customFormat="1">
      <c r="A219" s="21">
        <v>19</v>
      </c>
      <c r="B219" s="22" t="s">
        <v>228</v>
      </c>
      <c r="C219" s="22">
        <v>814</v>
      </c>
      <c r="D219" s="14" t="s">
        <v>229</v>
      </c>
      <c r="E219" s="15">
        <v>6.87</v>
      </c>
      <c r="F219" s="16">
        <v>66</v>
      </c>
      <c r="G219" s="17">
        <f t="shared" si="6"/>
        <v>453.42</v>
      </c>
      <c r="H219" s="38"/>
      <c r="I219" s="17">
        <f t="shared" si="7"/>
        <v>0</v>
      </c>
      <c r="J219" s="8"/>
    </row>
    <row r="220" spans="1:10" s="9" customFormat="1">
      <c r="A220" s="21">
        <v>19</v>
      </c>
      <c r="B220" s="22" t="s">
        <v>228</v>
      </c>
      <c r="C220" s="22">
        <v>816</v>
      </c>
      <c r="D220" s="14" t="s">
        <v>230</v>
      </c>
      <c r="E220" s="15">
        <v>6.87</v>
      </c>
      <c r="F220" s="16">
        <v>72</v>
      </c>
      <c r="G220" s="17">
        <f t="shared" si="6"/>
        <v>494.64</v>
      </c>
      <c r="H220" s="38"/>
      <c r="I220" s="17">
        <f t="shared" si="7"/>
        <v>0</v>
      </c>
      <c r="J220" s="8"/>
    </row>
    <row r="221" spans="1:10" s="9" customFormat="1">
      <c r="A221" s="21">
        <v>19</v>
      </c>
      <c r="B221" s="22" t="s">
        <v>228</v>
      </c>
      <c r="C221" s="22">
        <v>825</v>
      </c>
      <c r="D221" s="14" t="s">
        <v>231</v>
      </c>
      <c r="E221" s="15">
        <v>0.47</v>
      </c>
      <c r="F221" s="16">
        <v>33530</v>
      </c>
      <c r="G221" s="17">
        <f t="shared" si="6"/>
        <v>15759.099999999999</v>
      </c>
      <c r="H221" s="38"/>
      <c r="I221" s="17">
        <f t="shared" si="7"/>
        <v>0</v>
      </c>
      <c r="J221" s="8"/>
    </row>
    <row r="222" spans="1:10" s="9" customFormat="1">
      <c r="A222" s="21">
        <v>19</v>
      </c>
      <c r="B222" s="22" t="s">
        <v>228</v>
      </c>
      <c r="C222" s="22">
        <v>1079</v>
      </c>
      <c r="D222" s="14" t="s">
        <v>232</v>
      </c>
      <c r="E222" s="15">
        <v>6.87</v>
      </c>
      <c r="F222" s="16">
        <v>52</v>
      </c>
      <c r="G222" s="17">
        <f t="shared" si="6"/>
        <v>357.24</v>
      </c>
      <c r="H222" s="38"/>
      <c r="I222" s="17">
        <f t="shared" si="7"/>
        <v>0</v>
      </c>
      <c r="J222" s="8"/>
    </row>
    <row r="223" spans="1:10" s="9" customFormat="1">
      <c r="A223" s="21">
        <v>19</v>
      </c>
      <c r="B223" s="22" t="s">
        <v>228</v>
      </c>
      <c r="C223" s="22">
        <v>1339</v>
      </c>
      <c r="D223" s="14" t="s">
        <v>233</v>
      </c>
      <c r="E223" s="15">
        <v>0.37</v>
      </c>
      <c r="F223" s="16">
        <v>12240</v>
      </c>
      <c r="G223" s="17">
        <f t="shared" si="6"/>
        <v>4528.8</v>
      </c>
      <c r="H223" s="38"/>
      <c r="I223" s="17">
        <f t="shared" si="7"/>
        <v>0</v>
      </c>
      <c r="J223" s="8"/>
    </row>
    <row r="224" spans="1:10" s="9" customFormat="1">
      <c r="A224" s="21">
        <v>19</v>
      </c>
      <c r="B224" s="22" t="s">
        <v>228</v>
      </c>
      <c r="C224" s="22">
        <v>1340</v>
      </c>
      <c r="D224" s="14" t="s">
        <v>234</v>
      </c>
      <c r="E224" s="15">
        <v>0.37</v>
      </c>
      <c r="F224" s="16">
        <v>13872</v>
      </c>
      <c r="G224" s="17">
        <f t="shared" si="6"/>
        <v>5132.6400000000003</v>
      </c>
      <c r="H224" s="38"/>
      <c r="I224" s="17">
        <f t="shared" si="7"/>
        <v>0</v>
      </c>
      <c r="J224" s="8"/>
    </row>
    <row r="225" spans="1:10" s="9" customFormat="1">
      <c r="A225" s="21">
        <v>19</v>
      </c>
      <c r="B225" s="22" t="s">
        <v>228</v>
      </c>
      <c r="C225" s="22">
        <v>1344</v>
      </c>
      <c r="D225" s="14" t="s">
        <v>235</v>
      </c>
      <c r="E225" s="15">
        <v>0.37</v>
      </c>
      <c r="F225" s="16">
        <v>16915</v>
      </c>
      <c r="G225" s="17">
        <f t="shared" si="6"/>
        <v>6258.55</v>
      </c>
      <c r="H225" s="38"/>
      <c r="I225" s="17">
        <f t="shared" si="7"/>
        <v>0</v>
      </c>
      <c r="J225" s="8"/>
    </row>
    <row r="226" spans="1:10" s="9" customFormat="1">
      <c r="A226" s="21">
        <v>19</v>
      </c>
      <c r="B226" s="22" t="s">
        <v>228</v>
      </c>
      <c r="C226" s="22">
        <v>1345</v>
      </c>
      <c r="D226" s="14" t="s">
        <v>236</v>
      </c>
      <c r="E226" s="15">
        <v>0.37</v>
      </c>
      <c r="F226" s="16">
        <v>24684</v>
      </c>
      <c r="G226" s="17">
        <f t="shared" si="6"/>
        <v>9133.08</v>
      </c>
      <c r="H226" s="38"/>
      <c r="I226" s="17">
        <f t="shared" si="7"/>
        <v>0</v>
      </c>
      <c r="J226" s="8"/>
    </row>
    <row r="227" spans="1:10" s="9" customFormat="1">
      <c r="A227" s="21">
        <v>19</v>
      </c>
      <c r="B227" s="22" t="s">
        <v>228</v>
      </c>
      <c r="C227" s="22">
        <v>1346</v>
      </c>
      <c r="D227" s="14" t="s">
        <v>237</v>
      </c>
      <c r="E227" s="15">
        <v>0.37</v>
      </c>
      <c r="F227" s="16">
        <v>14232</v>
      </c>
      <c r="G227" s="17">
        <f t="shared" si="6"/>
        <v>5265.84</v>
      </c>
      <c r="H227" s="38"/>
      <c r="I227" s="17">
        <f t="shared" si="7"/>
        <v>0</v>
      </c>
      <c r="J227" s="8"/>
    </row>
    <row r="228" spans="1:10" s="9" customFormat="1">
      <c r="A228" s="21">
        <v>19</v>
      </c>
      <c r="B228" s="22" t="s">
        <v>228</v>
      </c>
      <c r="C228" s="22">
        <v>1347</v>
      </c>
      <c r="D228" s="14" t="s">
        <v>238</v>
      </c>
      <c r="E228" s="15">
        <v>0.37</v>
      </c>
      <c r="F228" s="16">
        <v>13260</v>
      </c>
      <c r="G228" s="17">
        <f t="shared" si="6"/>
        <v>4906.2</v>
      </c>
      <c r="H228" s="38"/>
      <c r="I228" s="17">
        <f t="shared" si="7"/>
        <v>0</v>
      </c>
      <c r="J228" s="8"/>
    </row>
    <row r="229" spans="1:10" s="9" customFormat="1">
      <c r="A229" s="21">
        <v>19</v>
      </c>
      <c r="B229" s="22" t="s">
        <v>228</v>
      </c>
      <c r="C229" s="22">
        <v>1348</v>
      </c>
      <c r="D229" s="14" t="s">
        <v>239</v>
      </c>
      <c r="E229" s="15">
        <v>0.37</v>
      </c>
      <c r="F229" s="16">
        <v>19596</v>
      </c>
      <c r="G229" s="17">
        <f t="shared" si="6"/>
        <v>7250.5199999999995</v>
      </c>
      <c r="H229" s="38"/>
      <c r="I229" s="17">
        <f t="shared" si="7"/>
        <v>0</v>
      </c>
      <c r="J229" s="8"/>
    </row>
    <row r="230" spans="1:10" s="9" customFormat="1">
      <c r="A230" s="21">
        <v>19</v>
      </c>
      <c r="B230" s="22" t="s">
        <v>228</v>
      </c>
      <c r="C230" s="22">
        <v>1350</v>
      </c>
      <c r="D230" s="14" t="s">
        <v>240</v>
      </c>
      <c r="E230" s="15">
        <v>0.37</v>
      </c>
      <c r="F230" s="16">
        <v>2988</v>
      </c>
      <c r="G230" s="17">
        <f t="shared" si="6"/>
        <v>1105.56</v>
      </c>
      <c r="H230" s="38"/>
      <c r="I230" s="17">
        <f t="shared" si="7"/>
        <v>0</v>
      </c>
      <c r="J230" s="8"/>
    </row>
    <row r="231" spans="1:10" s="9" customFormat="1">
      <c r="A231" s="21">
        <v>19</v>
      </c>
      <c r="B231" s="22" t="s">
        <v>228</v>
      </c>
      <c r="C231" s="22">
        <v>1572</v>
      </c>
      <c r="D231" s="14" t="s">
        <v>241</v>
      </c>
      <c r="E231" s="15">
        <v>1.48</v>
      </c>
      <c r="F231" s="16">
        <v>13200</v>
      </c>
      <c r="G231" s="17">
        <f t="shared" si="6"/>
        <v>19536</v>
      </c>
      <c r="H231" s="38"/>
      <c r="I231" s="17">
        <f t="shared" si="7"/>
        <v>0</v>
      </c>
      <c r="J231" s="8"/>
    </row>
    <row r="232" spans="1:10" s="9" customFormat="1">
      <c r="A232" s="21">
        <v>19</v>
      </c>
      <c r="B232" s="22" t="s">
        <v>228</v>
      </c>
      <c r="C232" s="22">
        <v>1689</v>
      </c>
      <c r="D232" s="14" t="s">
        <v>242</v>
      </c>
      <c r="E232" s="15">
        <v>1</v>
      </c>
      <c r="F232" s="16">
        <v>490</v>
      </c>
      <c r="G232" s="17">
        <f t="shared" si="6"/>
        <v>490</v>
      </c>
      <c r="H232" s="38"/>
      <c r="I232" s="17">
        <f t="shared" si="7"/>
        <v>0</v>
      </c>
      <c r="J232" s="8"/>
    </row>
    <row r="233" spans="1:10" s="9" customFormat="1">
      <c r="A233" s="21">
        <v>19</v>
      </c>
      <c r="B233" s="22" t="s">
        <v>228</v>
      </c>
      <c r="C233" s="22">
        <v>1776</v>
      </c>
      <c r="D233" s="14" t="s">
        <v>243</v>
      </c>
      <c r="E233" s="15">
        <v>0.55000000000000004</v>
      </c>
      <c r="F233" s="16">
        <v>16804</v>
      </c>
      <c r="G233" s="17">
        <f t="shared" si="6"/>
        <v>9242.2000000000007</v>
      </c>
      <c r="H233" s="38"/>
      <c r="I233" s="17">
        <f t="shared" si="7"/>
        <v>0</v>
      </c>
      <c r="J233" s="8"/>
    </row>
    <row r="234" spans="1:10" s="9" customFormat="1">
      <c r="A234" s="21">
        <v>19</v>
      </c>
      <c r="B234" s="22" t="s">
        <v>228</v>
      </c>
      <c r="C234" s="22">
        <v>1777</v>
      </c>
      <c r="D234" s="14" t="s">
        <v>244</v>
      </c>
      <c r="E234" s="15">
        <v>0.55000000000000004</v>
      </c>
      <c r="F234" s="16">
        <v>16126</v>
      </c>
      <c r="G234" s="17">
        <f t="shared" si="6"/>
        <v>8869.3000000000011</v>
      </c>
      <c r="H234" s="38"/>
      <c r="I234" s="17">
        <f t="shared" si="7"/>
        <v>0</v>
      </c>
      <c r="J234" s="8"/>
    </row>
    <row r="235" spans="1:10" s="9" customFormat="1">
      <c r="A235" s="21">
        <v>19</v>
      </c>
      <c r="B235" s="22" t="s">
        <v>228</v>
      </c>
      <c r="C235" s="22">
        <v>1778</v>
      </c>
      <c r="D235" s="14" t="s">
        <v>245</v>
      </c>
      <c r="E235" s="15">
        <v>1</v>
      </c>
      <c r="F235" s="16">
        <v>5924</v>
      </c>
      <c r="G235" s="17">
        <f t="shared" si="6"/>
        <v>5924</v>
      </c>
      <c r="H235" s="38"/>
      <c r="I235" s="17">
        <f t="shared" si="7"/>
        <v>0</v>
      </c>
      <c r="J235" s="8"/>
    </row>
    <row r="236" spans="1:10" s="9" customFormat="1">
      <c r="A236" s="21">
        <v>19</v>
      </c>
      <c r="B236" s="22" t="s">
        <v>228</v>
      </c>
      <c r="C236" s="22">
        <v>1779</v>
      </c>
      <c r="D236" s="14" t="s">
        <v>246</v>
      </c>
      <c r="E236" s="15">
        <v>0.98</v>
      </c>
      <c r="F236" s="16">
        <v>5280</v>
      </c>
      <c r="G236" s="17">
        <f t="shared" si="6"/>
        <v>5174.3999999999996</v>
      </c>
      <c r="H236" s="38"/>
      <c r="I236" s="17">
        <f t="shared" si="7"/>
        <v>0</v>
      </c>
      <c r="J236" s="8"/>
    </row>
    <row r="237" spans="1:10">
      <c r="A237" s="21">
        <v>19</v>
      </c>
      <c r="B237" s="22" t="s">
        <v>228</v>
      </c>
      <c r="C237" s="22">
        <v>1781</v>
      </c>
      <c r="D237" s="14" t="s">
        <v>247</v>
      </c>
      <c r="E237" s="15">
        <v>0.43</v>
      </c>
      <c r="F237" s="16">
        <v>1328</v>
      </c>
      <c r="G237" s="17">
        <f t="shared" si="6"/>
        <v>571.04</v>
      </c>
      <c r="H237" s="38"/>
      <c r="I237" s="17">
        <f t="shared" si="7"/>
        <v>0</v>
      </c>
      <c r="J237" s="8"/>
    </row>
    <row r="238" spans="1:10">
      <c r="A238" s="21">
        <v>19</v>
      </c>
      <c r="B238" s="22" t="s">
        <v>228</v>
      </c>
      <c r="C238" s="22">
        <v>1782</v>
      </c>
      <c r="D238" s="14" t="s">
        <v>248</v>
      </c>
      <c r="E238" s="15">
        <v>0.61</v>
      </c>
      <c r="F238" s="16">
        <v>12287</v>
      </c>
      <c r="G238" s="17">
        <f t="shared" si="6"/>
        <v>7495.07</v>
      </c>
      <c r="H238" s="38"/>
      <c r="I238" s="17">
        <f t="shared" si="7"/>
        <v>0</v>
      </c>
      <c r="J238" s="8"/>
    </row>
    <row r="239" spans="1:10" s="9" customFormat="1">
      <c r="A239" s="21">
        <v>19</v>
      </c>
      <c r="B239" s="22" t="s">
        <v>228</v>
      </c>
      <c r="C239" s="22">
        <v>1841</v>
      </c>
      <c r="D239" s="14" t="s">
        <v>249</v>
      </c>
      <c r="E239" s="15">
        <v>0.33</v>
      </c>
      <c r="F239" s="16">
        <v>1512</v>
      </c>
      <c r="G239" s="17">
        <f t="shared" si="6"/>
        <v>498.96000000000004</v>
      </c>
      <c r="H239" s="38"/>
      <c r="I239" s="17">
        <f t="shared" si="7"/>
        <v>0</v>
      </c>
      <c r="J239" s="8"/>
    </row>
    <row r="240" spans="1:10" s="9" customFormat="1">
      <c r="A240" s="21">
        <v>19</v>
      </c>
      <c r="B240" s="22" t="s">
        <v>228</v>
      </c>
      <c r="C240" s="22">
        <v>1893</v>
      </c>
      <c r="D240" s="14" t="s">
        <v>250</v>
      </c>
      <c r="E240" s="15">
        <v>0.39</v>
      </c>
      <c r="F240" s="16">
        <v>181440</v>
      </c>
      <c r="G240" s="17">
        <f t="shared" si="6"/>
        <v>70761.600000000006</v>
      </c>
      <c r="H240" s="38"/>
      <c r="I240" s="17">
        <f t="shared" si="7"/>
        <v>0</v>
      </c>
      <c r="J240" s="8"/>
    </row>
    <row r="241" spans="1:10" s="9" customFormat="1">
      <c r="A241" s="21">
        <v>19</v>
      </c>
      <c r="B241" s="22" t="s">
        <v>228</v>
      </c>
      <c r="C241" s="22">
        <v>1900</v>
      </c>
      <c r="D241" s="14" t="s">
        <v>251</v>
      </c>
      <c r="E241" s="15">
        <v>2.0299999999999998</v>
      </c>
      <c r="F241" s="16">
        <v>2769</v>
      </c>
      <c r="G241" s="17">
        <f t="shared" si="6"/>
        <v>5621.07</v>
      </c>
      <c r="H241" s="38"/>
      <c r="I241" s="17">
        <f t="shared" si="7"/>
        <v>0</v>
      </c>
      <c r="J241" s="8"/>
    </row>
    <row r="242" spans="1:10" s="9" customFormat="1">
      <c r="A242" s="21">
        <v>19</v>
      </c>
      <c r="B242" s="22" t="s">
        <v>228</v>
      </c>
      <c r="C242" s="22">
        <v>1901</v>
      </c>
      <c r="D242" s="14" t="s">
        <v>252</v>
      </c>
      <c r="E242" s="15">
        <v>2.0299999999999998</v>
      </c>
      <c r="F242" s="16">
        <v>1701</v>
      </c>
      <c r="G242" s="17">
        <f t="shared" si="6"/>
        <v>3453.0299999999997</v>
      </c>
      <c r="H242" s="38"/>
      <c r="I242" s="17">
        <f t="shared" si="7"/>
        <v>0</v>
      </c>
      <c r="J242" s="8"/>
    </row>
    <row r="243" spans="1:10" s="9" customFormat="1">
      <c r="A243" s="21">
        <v>19</v>
      </c>
      <c r="B243" s="22" t="s">
        <v>228</v>
      </c>
      <c r="C243" s="22">
        <v>3350</v>
      </c>
      <c r="D243" s="14" t="s">
        <v>253</v>
      </c>
      <c r="E243" s="15">
        <v>0.92</v>
      </c>
      <c r="F243" s="16">
        <v>2328</v>
      </c>
      <c r="G243" s="17">
        <f t="shared" si="6"/>
        <v>2141.7600000000002</v>
      </c>
      <c r="H243" s="38"/>
      <c r="I243" s="17">
        <f t="shared" si="7"/>
        <v>0</v>
      </c>
      <c r="J243" s="8"/>
    </row>
    <row r="244" spans="1:10" s="9" customFormat="1">
      <c r="A244" s="21">
        <v>19</v>
      </c>
      <c r="B244" s="22" t="s">
        <v>228</v>
      </c>
      <c r="C244" s="22">
        <v>3354</v>
      </c>
      <c r="D244" s="14" t="s">
        <v>254</v>
      </c>
      <c r="E244" s="15">
        <v>0.91</v>
      </c>
      <c r="F244" s="16">
        <v>7880</v>
      </c>
      <c r="G244" s="17">
        <f t="shared" si="6"/>
        <v>7170.8</v>
      </c>
      <c r="H244" s="38"/>
      <c r="I244" s="17">
        <f t="shared" si="7"/>
        <v>0</v>
      </c>
      <c r="J244" s="8"/>
    </row>
    <row r="245" spans="1:10" s="9" customFormat="1">
      <c r="A245" s="21">
        <v>19</v>
      </c>
      <c r="B245" s="22" t="s">
        <v>228</v>
      </c>
      <c r="C245" s="22">
        <v>3376</v>
      </c>
      <c r="D245" s="14" t="s">
        <v>255</v>
      </c>
      <c r="E245" s="15">
        <v>0.59</v>
      </c>
      <c r="F245" s="16">
        <v>2528</v>
      </c>
      <c r="G245" s="17">
        <f t="shared" si="6"/>
        <v>1491.52</v>
      </c>
      <c r="H245" s="38"/>
      <c r="I245" s="17">
        <f t="shared" si="7"/>
        <v>0</v>
      </c>
      <c r="J245" s="8"/>
    </row>
    <row r="246" spans="1:10" s="9" customFormat="1">
      <c r="A246" s="21">
        <v>19</v>
      </c>
      <c r="B246" s="22" t="s">
        <v>228</v>
      </c>
      <c r="C246" s="22">
        <v>3380</v>
      </c>
      <c r="D246" s="14" t="s">
        <v>256</v>
      </c>
      <c r="E246" s="15">
        <v>0.42</v>
      </c>
      <c r="F246" s="16">
        <v>18936</v>
      </c>
      <c r="G246" s="17">
        <f t="shared" si="6"/>
        <v>7953.12</v>
      </c>
      <c r="H246" s="38"/>
      <c r="I246" s="17">
        <f t="shared" si="7"/>
        <v>0</v>
      </c>
      <c r="J246" s="8"/>
    </row>
    <row r="247" spans="1:10" s="9" customFormat="1">
      <c r="A247" s="21">
        <v>19</v>
      </c>
      <c r="B247" s="22" t="s">
        <v>228</v>
      </c>
      <c r="C247" s="22">
        <v>3381</v>
      </c>
      <c r="D247" s="14" t="s">
        <v>257</v>
      </c>
      <c r="E247" s="15">
        <v>1.2</v>
      </c>
      <c r="F247" s="16">
        <v>3408</v>
      </c>
      <c r="G247" s="17">
        <f t="shared" si="6"/>
        <v>4089.6</v>
      </c>
      <c r="H247" s="38"/>
      <c r="I247" s="17">
        <f t="shared" si="7"/>
        <v>0</v>
      </c>
      <c r="J247" s="8"/>
    </row>
    <row r="248" spans="1:10" s="9" customFormat="1">
      <c r="A248" s="21">
        <v>19</v>
      </c>
      <c r="B248" s="22" t="s">
        <v>228</v>
      </c>
      <c r="C248" s="22">
        <v>3383</v>
      </c>
      <c r="D248" s="14" t="s">
        <v>258</v>
      </c>
      <c r="E248" s="15">
        <v>1.46</v>
      </c>
      <c r="F248" s="16">
        <v>612</v>
      </c>
      <c r="G248" s="17">
        <f t="shared" si="6"/>
        <v>893.52</v>
      </c>
      <c r="H248" s="38"/>
      <c r="I248" s="17">
        <f t="shared" si="7"/>
        <v>0</v>
      </c>
      <c r="J248" s="8"/>
    </row>
    <row r="249" spans="1:10" s="9" customFormat="1">
      <c r="A249" s="21">
        <v>19</v>
      </c>
      <c r="B249" s="22" t="s">
        <v>228</v>
      </c>
      <c r="C249" s="22">
        <v>3404</v>
      </c>
      <c r="D249" s="14" t="s">
        <v>259</v>
      </c>
      <c r="E249" s="15">
        <v>0.83</v>
      </c>
      <c r="F249" s="16">
        <v>10724</v>
      </c>
      <c r="G249" s="17">
        <f t="shared" si="6"/>
        <v>8900.92</v>
      </c>
      <c r="H249" s="38"/>
      <c r="I249" s="17">
        <f t="shared" si="7"/>
        <v>0</v>
      </c>
      <c r="J249" s="8"/>
    </row>
    <row r="250" spans="1:10" s="9" customFormat="1">
      <c r="A250" s="21">
        <v>19</v>
      </c>
      <c r="B250" s="22" t="s">
        <v>228</v>
      </c>
      <c r="C250" s="22">
        <v>3405</v>
      </c>
      <c r="D250" s="14" t="s">
        <v>260</v>
      </c>
      <c r="E250" s="15">
        <v>0.83</v>
      </c>
      <c r="F250" s="16">
        <v>7290</v>
      </c>
      <c r="G250" s="17">
        <f t="shared" si="6"/>
        <v>6050.7</v>
      </c>
      <c r="H250" s="38"/>
      <c r="I250" s="17">
        <f t="shared" si="7"/>
        <v>0</v>
      </c>
      <c r="J250" s="8"/>
    </row>
    <row r="251" spans="1:10" s="9" customFormat="1">
      <c r="A251" s="21">
        <v>19</v>
      </c>
      <c r="B251" s="22" t="s">
        <v>228</v>
      </c>
      <c r="C251" s="22">
        <v>3406</v>
      </c>
      <c r="D251" s="14" t="s">
        <v>261</v>
      </c>
      <c r="E251" s="15">
        <v>0.83</v>
      </c>
      <c r="F251" s="16">
        <v>11340</v>
      </c>
      <c r="G251" s="17">
        <f t="shared" si="6"/>
        <v>9412.1999999999989</v>
      </c>
      <c r="H251" s="38"/>
      <c r="I251" s="17">
        <f t="shared" si="7"/>
        <v>0</v>
      </c>
      <c r="J251" s="8"/>
    </row>
    <row r="252" spans="1:10" s="9" customFormat="1">
      <c r="A252" s="21">
        <v>19</v>
      </c>
      <c r="B252" s="22" t="s">
        <v>228</v>
      </c>
      <c r="C252" s="22">
        <v>3407</v>
      </c>
      <c r="D252" s="14" t="s">
        <v>262</v>
      </c>
      <c r="E252" s="15">
        <v>0.83</v>
      </c>
      <c r="F252" s="16">
        <v>6855</v>
      </c>
      <c r="G252" s="17">
        <f t="shared" si="6"/>
        <v>5689.65</v>
      </c>
      <c r="H252" s="38"/>
      <c r="I252" s="17">
        <f t="shared" si="7"/>
        <v>0</v>
      </c>
      <c r="J252" s="8"/>
    </row>
    <row r="253" spans="1:10" s="9" customFormat="1">
      <c r="A253" s="21">
        <v>19</v>
      </c>
      <c r="B253" s="22" t="s">
        <v>228</v>
      </c>
      <c r="C253" s="22">
        <v>3408</v>
      </c>
      <c r="D253" s="14" t="s">
        <v>263</v>
      </c>
      <c r="E253" s="15">
        <v>0.83</v>
      </c>
      <c r="F253" s="16">
        <v>4949</v>
      </c>
      <c r="G253" s="17">
        <f t="shared" si="6"/>
        <v>4107.67</v>
      </c>
      <c r="H253" s="38"/>
      <c r="I253" s="17">
        <f t="shared" si="7"/>
        <v>0</v>
      </c>
      <c r="J253" s="8"/>
    </row>
    <row r="254" spans="1:10" s="9" customFormat="1">
      <c r="A254" s="21">
        <v>19</v>
      </c>
      <c r="B254" s="22" t="s">
        <v>228</v>
      </c>
      <c r="C254" s="22">
        <v>3435</v>
      </c>
      <c r="D254" s="14" t="s">
        <v>264</v>
      </c>
      <c r="E254" s="15">
        <v>1.28</v>
      </c>
      <c r="F254" s="16">
        <v>380</v>
      </c>
      <c r="G254" s="17">
        <f t="shared" si="6"/>
        <v>486.40000000000003</v>
      </c>
      <c r="H254" s="38"/>
      <c r="I254" s="17">
        <f t="shared" si="7"/>
        <v>0</v>
      </c>
      <c r="J254" s="8"/>
    </row>
    <row r="255" spans="1:10" s="9" customFormat="1">
      <c r="A255" s="21">
        <v>19</v>
      </c>
      <c r="B255" s="22" t="s">
        <v>228</v>
      </c>
      <c r="C255" s="22">
        <v>3444</v>
      </c>
      <c r="D255" s="14" t="s">
        <v>265</v>
      </c>
      <c r="E255" s="15">
        <v>3.41</v>
      </c>
      <c r="F255" s="16">
        <v>528</v>
      </c>
      <c r="G255" s="17">
        <f t="shared" si="6"/>
        <v>1800.48</v>
      </c>
      <c r="H255" s="38"/>
      <c r="I255" s="17">
        <f t="shared" si="7"/>
        <v>0</v>
      </c>
      <c r="J255" s="8"/>
    </row>
    <row r="256" spans="1:10" s="9" customFormat="1">
      <c r="A256" s="21">
        <v>19</v>
      </c>
      <c r="B256" s="22" t="s">
        <v>228</v>
      </c>
      <c r="C256" s="22">
        <v>3459</v>
      </c>
      <c r="D256" s="14" t="s">
        <v>266</v>
      </c>
      <c r="E256" s="15">
        <v>2.76</v>
      </c>
      <c r="F256" s="16">
        <v>634</v>
      </c>
      <c r="G256" s="17">
        <f t="shared" si="6"/>
        <v>1749.84</v>
      </c>
      <c r="H256" s="38"/>
      <c r="I256" s="17">
        <f t="shared" si="7"/>
        <v>0</v>
      </c>
      <c r="J256" s="8"/>
    </row>
    <row r="257" spans="1:10" s="9" customFormat="1">
      <c r="A257" s="21">
        <v>19</v>
      </c>
      <c r="B257" s="22" t="s">
        <v>228</v>
      </c>
      <c r="C257" s="22">
        <v>3460</v>
      </c>
      <c r="D257" s="14" t="s">
        <v>267</v>
      </c>
      <c r="E257" s="15">
        <v>2.76</v>
      </c>
      <c r="F257" s="16">
        <v>706</v>
      </c>
      <c r="G257" s="17">
        <f t="shared" ref="G257:G318" si="8">+E257*F257</f>
        <v>1948.56</v>
      </c>
      <c r="H257" s="38"/>
      <c r="I257" s="17">
        <f t="shared" si="7"/>
        <v>0</v>
      </c>
      <c r="J257" s="8"/>
    </row>
    <row r="258" spans="1:10" s="9" customFormat="1">
      <c r="A258" s="21">
        <v>19</v>
      </c>
      <c r="B258" s="22" t="s">
        <v>228</v>
      </c>
      <c r="C258" s="22">
        <v>3461</v>
      </c>
      <c r="D258" s="14" t="s">
        <v>268</v>
      </c>
      <c r="E258" s="15">
        <v>2.76</v>
      </c>
      <c r="F258" s="16">
        <v>672</v>
      </c>
      <c r="G258" s="17">
        <f t="shared" si="8"/>
        <v>1854.7199999999998</v>
      </c>
      <c r="H258" s="38"/>
      <c r="I258" s="17">
        <f t="shared" si="7"/>
        <v>0</v>
      </c>
      <c r="J258" s="8"/>
    </row>
    <row r="259" spans="1:10" s="9" customFormat="1">
      <c r="A259" s="21">
        <v>19</v>
      </c>
      <c r="B259" s="22" t="s">
        <v>228</v>
      </c>
      <c r="C259" s="22">
        <v>3462</v>
      </c>
      <c r="D259" s="14" t="s">
        <v>269</v>
      </c>
      <c r="E259" s="15">
        <v>1.63</v>
      </c>
      <c r="F259" s="16">
        <v>2136</v>
      </c>
      <c r="G259" s="17">
        <f t="shared" si="8"/>
        <v>3481.68</v>
      </c>
      <c r="H259" s="38"/>
      <c r="I259" s="17">
        <f t="shared" si="7"/>
        <v>0</v>
      </c>
      <c r="J259" s="8"/>
    </row>
    <row r="260" spans="1:10" s="9" customFormat="1">
      <c r="A260" s="21">
        <v>19</v>
      </c>
      <c r="B260" s="22" t="s">
        <v>228</v>
      </c>
      <c r="C260" s="22">
        <v>3463</v>
      </c>
      <c r="D260" s="14" t="s">
        <v>270</v>
      </c>
      <c r="E260" s="15">
        <v>4.91</v>
      </c>
      <c r="F260" s="16">
        <v>396</v>
      </c>
      <c r="G260" s="17">
        <f t="shared" si="8"/>
        <v>1944.3600000000001</v>
      </c>
      <c r="H260" s="38"/>
      <c r="I260" s="17">
        <f t="shared" si="7"/>
        <v>0</v>
      </c>
      <c r="J260" s="8"/>
    </row>
    <row r="261" spans="1:10" s="9" customFormat="1">
      <c r="A261" s="21">
        <v>19</v>
      </c>
      <c r="B261" s="22" t="s">
        <v>228</v>
      </c>
      <c r="C261" s="22">
        <v>3464</v>
      </c>
      <c r="D261" s="14" t="s">
        <v>271</v>
      </c>
      <c r="E261" s="15">
        <v>2.95</v>
      </c>
      <c r="F261" s="16">
        <v>1286</v>
      </c>
      <c r="G261" s="17">
        <f t="shared" si="8"/>
        <v>3793.7000000000003</v>
      </c>
      <c r="H261" s="38"/>
      <c r="I261" s="17">
        <f t="shared" ref="I261:I324" si="9">+H261*F261</f>
        <v>0</v>
      </c>
      <c r="J261" s="8"/>
    </row>
    <row r="262" spans="1:10" s="9" customFormat="1">
      <c r="A262" s="21">
        <v>19</v>
      </c>
      <c r="B262" s="22" t="s">
        <v>228</v>
      </c>
      <c r="C262" s="22">
        <v>3465</v>
      </c>
      <c r="D262" s="14" t="s">
        <v>272</v>
      </c>
      <c r="E262" s="15">
        <v>1.3</v>
      </c>
      <c r="F262" s="16">
        <v>635</v>
      </c>
      <c r="G262" s="17">
        <f t="shared" si="8"/>
        <v>825.5</v>
      </c>
      <c r="H262" s="38"/>
      <c r="I262" s="17">
        <f t="shared" si="9"/>
        <v>0</v>
      </c>
      <c r="J262" s="8"/>
    </row>
    <row r="263" spans="1:10" s="9" customFormat="1">
      <c r="A263" s="21">
        <v>19</v>
      </c>
      <c r="B263" s="22" t="s">
        <v>228</v>
      </c>
      <c r="C263" s="22">
        <v>3466</v>
      </c>
      <c r="D263" s="14" t="s">
        <v>273</v>
      </c>
      <c r="E263" s="15">
        <v>1.3</v>
      </c>
      <c r="F263" s="16">
        <v>540</v>
      </c>
      <c r="G263" s="17">
        <f t="shared" si="8"/>
        <v>702</v>
      </c>
      <c r="H263" s="38"/>
      <c r="I263" s="17">
        <f t="shared" si="9"/>
        <v>0</v>
      </c>
      <c r="J263" s="8"/>
    </row>
    <row r="264" spans="1:10" s="9" customFormat="1">
      <c r="A264" s="21">
        <v>19</v>
      </c>
      <c r="B264" s="22" t="s">
        <v>228</v>
      </c>
      <c r="C264" s="22">
        <v>3468</v>
      </c>
      <c r="D264" s="14" t="s">
        <v>274</v>
      </c>
      <c r="E264" s="15">
        <v>4.6900000000000004</v>
      </c>
      <c r="F264" s="16">
        <v>560</v>
      </c>
      <c r="G264" s="17">
        <f t="shared" si="8"/>
        <v>2626.4</v>
      </c>
      <c r="H264" s="38"/>
      <c r="I264" s="17">
        <f t="shared" si="9"/>
        <v>0</v>
      </c>
      <c r="J264" s="8"/>
    </row>
    <row r="265" spans="1:10" s="9" customFormat="1">
      <c r="A265" s="21">
        <v>19</v>
      </c>
      <c r="B265" s="22" t="s">
        <v>228</v>
      </c>
      <c r="C265" s="22">
        <v>3469</v>
      </c>
      <c r="D265" s="14" t="s">
        <v>275</v>
      </c>
      <c r="E265" s="15">
        <v>4.6900000000000004</v>
      </c>
      <c r="F265" s="16">
        <v>800</v>
      </c>
      <c r="G265" s="17">
        <f t="shared" si="8"/>
        <v>3752.0000000000005</v>
      </c>
      <c r="H265" s="38"/>
      <c r="I265" s="17">
        <f t="shared" si="9"/>
        <v>0</v>
      </c>
      <c r="J265" s="8"/>
    </row>
    <row r="266" spans="1:10" s="9" customFormat="1">
      <c r="A266" s="21">
        <v>19</v>
      </c>
      <c r="B266" s="22" t="s">
        <v>228</v>
      </c>
      <c r="C266" s="22">
        <v>3470</v>
      </c>
      <c r="D266" s="14" t="s">
        <v>276</v>
      </c>
      <c r="E266" s="15">
        <v>1.37</v>
      </c>
      <c r="F266" s="16">
        <v>520</v>
      </c>
      <c r="G266" s="17">
        <f t="shared" si="8"/>
        <v>712.40000000000009</v>
      </c>
      <c r="H266" s="38"/>
      <c r="I266" s="17">
        <f t="shared" si="9"/>
        <v>0</v>
      </c>
      <c r="J266" s="8"/>
    </row>
    <row r="267" spans="1:10">
      <c r="A267" s="21">
        <v>19</v>
      </c>
      <c r="B267" s="22" t="s">
        <v>228</v>
      </c>
      <c r="C267" s="22">
        <v>3616</v>
      </c>
      <c r="D267" s="14" t="s">
        <v>277</v>
      </c>
      <c r="E267" s="15">
        <v>1.32</v>
      </c>
      <c r="F267" s="16">
        <v>976</v>
      </c>
      <c r="G267" s="17">
        <f t="shared" si="8"/>
        <v>1288.3200000000002</v>
      </c>
      <c r="H267" s="38"/>
      <c r="I267" s="17">
        <f t="shared" si="9"/>
        <v>0</v>
      </c>
      <c r="J267" s="8"/>
    </row>
    <row r="268" spans="1:10">
      <c r="A268" s="21">
        <v>19</v>
      </c>
      <c r="B268" s="22" t="s">
        <v>228</v>
      </c>
      <c r="C268" s="22">
        <v>3617</v>
      </c>
      <c r="D268" s="14" t="s">
        <v>278</v>
      </c>
      <c r="E268" s="15">
        <v>1.28</v>
      </c>
      <c r="F268" s="16">
        <v>1808</v>
      </c>
      <c r="G268" s="17">
        <f t="shared" si="8"/>
        <v>2314.2400000000002</v>
      </c>
      <c r="H268" s="38"/>
      <c r="I268" s="17">
        <f t="shared" si="9"/>
        <v>0</v>
      </c>
      <c r="J268" s="8"/>
    </row>
    <row r="269" spans="1:10">
      <c r="A269" s="21">
        <v>19</v>
      </c>
      <c r="B269" s="22" t="s">
        <v>228</v>
      </c>
      <c r="C269" s="22">
        <v>3619</v>
      </c>
      <c r="D269" s="14" t="s">
        <v>279</v>
      </c>
      <c r="E269" s="15">
        <v>0.95</v>
      </c>
      <c r="F269" s="16">
        <v>1440</v>
      </c>
      <c r="G269" s="17">
        <f t="shared" si="8"/>
        <v>1368</v>
      </c>
      <c r="H269" s="38"/>
      <c r="I269" s="17">
        <f t="shared" si="9"/>
        <v>0</v>
      </c>
      <c r="J269" s="8"/>
    </row>
    <row r="270" spans="1:10">
      <c r="A270" s="21">
        <v>19</v>
      </c>
      <c r="B270" s="22" t="s">
        <v>228</v>
      </c>
      <c r="C270" s="22">
        <v>3620</v>
      </c>
      <c r="D270" s="14" t="s">
        <v>280</v>
      </c>
      <c r="E270" s="15">
        <v>0.55000000000000004</v>
      </c>
      <c r="F270" s="16">
        <v>3588</v>
      </c>
      <c r="G270" s="17">
        <f t="shared" si="8"/>
        <v>1973.4</v>
      </c>
      <c r="H270" s="38"/>
      <c r="I270" s="17">
        <f t="shared" si="9"/>
        <v>0</v>
      </c>
      <c r="J270" s="8"/>
    </row>
    <row r="271" spans="1:10">
      <c r="A271" s="21">
        <v>19</v>
      </c>
      <c r="B271" s="22" t="s">
        <v>228</v>
      </c>
      <c r="C271" s="22">
        <v>3621</v>
      </c>
      <c r="D271" s="14" t="s">
        <v>281</v>
      </c>
      <c r="E271" s="15">
        <v>0.75</v>
      </c>
      <c r="F271" s="16">
        <v>1950</v>
      </c>
      <c r="G271" s="17">
        <f t="shared" si="8"/>
        <v>1462.5</v>
      </c>
      <c r="H271" s="38"/>
      <c r="I271" s="17">
        <f t="shared" si="9"/>
        <v>0</v>
      </c>
      <c r="J271" s="8"/>
    </row>
    <row r="272" spans="1:10">
      <c r="A272" s="21">
        <v>19</v>
      </c>
      <c r="B272" s="22" t="s">
        <v>228</v>
      </c>
      <c r="C272" s="22">
        <v>3622</v>
      </c>
      <c r="D272" s="14" t="s">
        <v>282</v>
      </c>
      <c r="E272" s="15">
        <v>0.25</v>
      </c>
      <c r="F272" s="16">
        <v>6440</v>
      </c>
      <c r="G272" s="17">
        <f t="shared" si="8"/>
        <v>1610</v>
      </c>
      <c r="H272" s="38"/>
      <c r="I272" s="17">
        <f t="shared" si="9"/>
        <v>0</v>
      </c>
      <c r="J272" s="8"/>
    </row>
    <row r="273" spans="1:10">
      <c r="A273" s="21">
        <v>20</v>
      </c>
      <c r="B273" s="22" t="s">
        <v>283</v>
      </c>
      <c r="C273" s="22">
        <v>21</v>
      </c>
      <c r="D273" s="14" t="s">
        <v>284</v>
      </c>
      <c r="E273" s="15">
        <v>0.7</v>
      </c>
      <c r="F273" s="16">
        <v>771</v>
      </c>
      <c r="G273" s="17">
        <f t="shared" si="8"/>
        <v>539.69999999999993</v>
      </c>
      <c r="H273" s="38"/>
      <c r="I273" s="17">
        <f t="shared" si="9"/>
        <v>0</v>
      </c>
      <c r="J273" s="8"/>
    </row>
    <row r="274" spans="1:10">
      <c r="A274" s="21">
        <v>20</v>
      </c>
      <c r="B274" s="22" t="s">
        <v>283</v>
      </c>
      <c r="C274" s="22">
        <v>48</v>
      </c>
      <c r="D274" s="14" t="s">
        <v>285</v>
      </c>
      <c r="E274" s="15">
        <v>1.85</v>
      </c>
      <c r="F274" s="16">
        <v>1632</v>
      </c>
      <c r="G274" s="17">
        <f t="shared" si="8"/>
        <v>3019.2000000000003</v>
      </c>
      <c r="H274" s="38"/>
      <c r="I274" s="17">
        <f t="shared" si="9"/>
        <v>0</v>
      </c>
      <c r="J274" s="8"/>
    </row>
    <row r="275" spans="1:10">
      <c r="A275" s="21">
        <v>20</v>
      </c>
      <c r="B275" s="22" t="s">
        <v>283</v>
      </c>
      <c r="C275" s="22">
        <v>56</v>
      </c>
      <c r="D275" s="14" t="s">
        <v>286</v>
      </c>
      <c r="E275" s="15">
        <v>0.7</v>
      </c>
      <c r="F275" s="16">
        <v>48</v>
      </c>
      <c r="G275" s="17">
        <f t="shared" si="8"/>
        <v>33.599999999999994</v>
      </c>
      <c r="H275" s="38"/>
      <c r="I275" s="17">
        <f t="shared" si="9"/>
        <v>0</v>
      </c>
      <c r="J275" s="8"/>
    </row>
    <row r="276" spans="1:10">
      <c r="A276" s="21">
        <v>20</v>
      </c>
      <c r="B276" s="22" t="s">
        <v>283</v>
      </c>
      <c r="C276" s="22">
        <v>62</v>
      </c>
      <c r="D276" s="14" t="s">
        <v>287</v>
      </c>
      <c r="E276" s="15">
        <v>0.4</v>
      </c>
      <c r="F276" s="16">
        <v>6383</v>
      </c>
      <c r="G276" s="17">
        <f t="shared" si="8"/>
        <v>2553.2000000000003</v>
      </c>
      <c r="H276" s="38"/>
      <c r="I276" s="17">
        <f t="shared" si="9"/>
        <v>0</v>
      </c>
      <c r="J276" s="8"/>
    </row>
    <row r="277" spans="1:10">
      <c r="A277" s="21">
        <v>20</v>
      </c>
      <c r="B277" s="22" t="s">
        <v>283</v>
      </c>
      <c r="C277" s="22">
        <v>199</v>
      </c>
      <c r="D277" s="14" t="s">
        <v>288</v>
      </c>
      <c r="E277" s="15">
        <v>0.1</v>
      </c>
      <c r="F277" s="16">
        <v>79704</v>
      </c>
      <c r="G277" s="17">
        <f t="shared" si="8"/>
        <v>7970.4000000000005</v>
      </c>
      <c r="H277" s="38"/>
      <c r="I277" s="17">
        <f t="shared" si="9"/>
        <v>0</v>
      </c>
      <c r="J277" s="8"/>
    </row>
    <row r="278" spans="1:10">
      <c r="A278" s="21">
        <v>20</v>
      </c>
      <c r="B278" s="22" t="s">
        <v>283</v>
      </c>
      <c r="C278" s="22">
        <v>236</v>
      </c>
      <c r="D278" s="14" t="s">
        <v>289</v>
      </c>
      <c r="E278" s="15">
        <v>0.4</v>
      </c>
      <c r="F278" s="16">
        <v>1728</v>
      </c>
      <c r="G278" s="17">
        <f t="shared" si="8"/>
        <v>691.2</v>
      </c>
      <c r="H278" s="38"/>
      <c r="I278" s="17">
        <f t="shared" si="9"/>
        <v>0</v>
      </c>
      <c r="J278" s="8"/>
    </row>
    <row r="279" spans="1:10">
      <c r="A279" s="21">
        <v>20</v>
      </c>
      <c r="B279" s="22" t="s">
        <v>283</v>
      </c>
      <c r="C279" s="22">
        <v>254</v>
      </c>
      <c r="D279" s="14" t="s">
        <v>290</v>
      </c>
      <c r="E279" s="15">
        <v>0.8</v>
      </c>
      <c r="F279" s="16">
        <v>2196</v>
      </c>
      <c r="G279" s="17">
        <f t="shared" si="8"/>
        <v>1756.8000000000002</v>
      </c>
      <c r="H279" s="38"/>
      <c r="I279" s="17">
        <f t="shared" si="9"/>
        <v>0</v>
      </c>
      <c r="J279" s="8"/>
    </row>
    <row r="280" spans="1:10" s="9" customFormat="1">
      <c r="A280" s="21">
        <v>20</v>
      </c>
      <c r="B280" s="22" t="s">
        <v>283</v>
      </c>
      <c r="C280" s="22">
        <v>259</v>
      </c>
      <c r="D280" s="14" t="s">
        <v>291</v>
      </c>
      <c r="E280" s="15">
        <v>3.9</v>
      </c>
      <c r="F280" s="16">
        <v>58</v>
      </c>
      <c r="G280" s="17">
        <f t="shared" si="8"/>
        <v>226.2</v>
      </c>
      <c r="H280" s="38"/>
      <c r="I280" s="17">
        <f t="shared" si="9"/>
        <v>0</v>
      </c>
      <c r="J280" s="8"/>
    </row>
    <row r="281" spans="1:10" s="9" customFormat="1">
      <c r="A281" s="21">
        <v>20</v>
      </c>
      <c r="B281" s="22" t="s">
        <v>283</v>
      </c>
      <c r="C281" s="22">
        <v>295</v>
      </c>
      <c r="D281" s="14" t="s">
        <v>292</v>
      </c>
      <c r="E281" s="15">
        <v>2.6</v>
      </c>
      <c r="F281" s="16">
        <v>2982</v>
      </c>
      <c r="G281" s="17">
        <f t="shared" si="8"/>
        <v>7753.2</v>
      </c>
      <c r="H281" s="38"/>
      <c r="I281" s="17">
        <f t="shared" si="9"/>
        <v>0</v>
      </c>
      <c r="J281" s="8"/>
    </row>
    <row r="282" spans="1:10" s="9" customFormat="1">
      <c r="A282" s="21">
        <v>20</v>
      </c>
      <c r="B282" s="22" t="s">
        <v>283</v>
      </c>
      <c r="C282" s="22">
        <v>308</v>
      </c>
      <c r="D282" s="14" t="s">
        <v>293</v>
      </c>
      <c r="E282" s="15">
        <v>1.6</v>
      </c>
      <c r="F282" s="16">
        <v>1557</v>
      </c>
      <c r="G282" s="17">
        <f t="shared" si="8"/>
        <v>2491.2000000000003</v>
      </c>
      <c r="H282" s="38"/>
      <c r="I282" s="17">
        <f t="shared" si="9"/>
        <v>0</v>
      </c>
      <c r="J282" s="8"/>
    </row>
    <row r="283" spans="1:10" s="9" customFormat="1">
      <c r="A283" s="21">
        <v>20</v>
      </c>
      <c r="B283" s="22" t="s">
        <v>283</v>
      </c>
      <c r="C283" s="22">
        <v>319</v>
      </c>
      <c r="D283" s="14" t="s">
        <v>294</v>
      </c>
      <c r="E283" s="15">
        <v>0.03</v>
      </c>
      <c r="F283" s="16">
        <v>3890</v>
      </c>
      <c r="G283" s="17">
        <f t="shared" si="8"/>
        <v>116.69999999999999</v>
      </c>
      <c r="H283" s="38"/>
      <c r="I283" s="17">
        <f t="shared" si="9"/>
        <v>0</v>
      </c>
      <c r="J283" s="8"/>
    </row>
    <row r="284" spans="1:10" s="9" customFormat="1">
      <c r="A284" s="21">
        <v>20</v>
      </c>
      <c r="B284" s="22" t="s">
        <v>283</v>
      </c>
      <c r="C284" s="22">
        <v>325</v>
      </c>
      <c r="D284" s="14" t="s">
        <v>295</v>
      </c>
      <c r="E284" s="15">
        <v>0.78</v>
      </c>
      <c r="F284" s="16">
        <v>4396</v>
      </c>
      <c r="G284" s="17">
        <f t="shared" si="8"/>
        <v>3428.88</v>
      </c>
      <c r="H284" s="38"/>
      <c r="I284" s="17">
        <f t="shared" si="9"/>
        <v>0</v>
      </c>
      <c r="J284" s="8"/>
    </row>
    <row r="285" spans="1:10" s="9" customFormat="1">
      <c r="A285" s="21">
        <v>20</v>
      </c>
      <c r="B285" s="22" t="s">
        <v>283</v>
      </c>
      <c r="C285" s="22">
        <v>351</v>
      </c>
      <c r="D285" s="14" t="s">
        <v>296</v>
      </c>
      <c r="E285" s="15">
        <v>1.41</v>
      </c>
      <c r="F285" s="16">
        <v>9498</v>
      </c>
      <c r="G285" s="17">
        <f t="shared" si="8"/>
        <v>13392.179999999998</v>
      </c>
      <c r="H285" s="38"/>
      <c r="I285" s="17">
        <f t="shared" si="9"/>
        <v>0</v>
      </c>
      <c r="J285" s="8"/>
    </row>
    <row r="286" spans="1:10" s="9" customFormat="1">
      <c r="A286" s="21">
        <v>20</v>
      </c>
      <c r="B286" s="22" t="s">
        <v>283</v>
      </c>
      <c r="C286" s="22">
        <v>431</v>
      </c>
      <c r="D286" s="14" t="s">
        <v>297</v>
      </c>
      <c r="E286" s="15">
        <v>2.6</v>
      </c>
      <c r="F286" s="16">
        <v>385</v>
      </c>
      <c r="G286" s="17">
        <f t="shared" si="8"/>
        <v>1001</v>
      </c>
      <c r="H286" s="38"/>
      <c r="I286" s="17">
        <f t="shared" si="9"/>
        <v>0</v>
      </c>
      <c r="J286" s="8"/>
    </row>
    <row r="287" spans="1:10" s="9" customFormat="1">
      <c r="A287" s="21">
        <v>20</v>
      </c>
      <c r="B287" s="22" t="s">
        <v>283</v>
      </c>
      <c r="C287" s="22">
        <v>440</v>
      </c>
      <c r="D287" s="14" t="s">
        <v>298</v>
      </c>
      <c r="E287" s="15">
        <v>0.51</v>
      </c>
      <c r="F287" s="16">
        <v>588</v>
      </c>
      <c r="G287" s="17">
        <f t="shared" si="8"/>
        <v>299.88</v>
      </c>
      <c r="H287" s="38"/>
      <c r="I287" s="17">
        <f t="shared" si="9"/>
        <v>0</v>
      </c>
      <c r="J287" s="8"/>
    </row>
    <row r="288" spans="1:10" s="9" customFormat="1">
      <c r="A288" s="21">
        <v>20</v>
      </c>
      <c r="B288" s="22" t="s">
        <v>283</v>
      </c>
      <c r="C288" s="22">
        <v>460</v>
      </c>
      <c r="D288" s="14" t="s">
        <v>299</v>
      </c>
      <c r="E288" s="15">
        <v>2.25</v>
      </c>
      <c r="F288" s="16">
        <v>2307</v>
      </c>
      <c r="G288" s="17">
        <f t="shared" si="8"/>
        <v>5190.75</v>
      </c>
      <c r="H288" s="38"/>
      <c r="I288" s="17">
        <f t="shared" si="9"/>
        <v>0</v>
      </c>
      <c r="J288" s="8"/>
    </row>
    <row r="289" spans="1:10" s="9" customFormat="1">
      <c r="A289" s="21">
        <v>20</v>
      </c>
      <c r="B289" s="22" t="s">
        <v>283</v>
      </c>
      <c r="C289" s="22">
        <v>463</v>
      </c>
      <c r="D289" s="14" t="s">
        <v>300</v>
      </c>
      <c r="E289" s="15">
        <v>2.06</v>
      </c>
      <c r="F289" s="16">
        <v>2473</v>
      </c>
      <c r="G289" s="17">
        <f t="shared" si="8"/>
        <v>5094.38</v>
      </c>
      <c r="H289" s="38"/>
      <c r="I289" s="17">
        <f t="shared" si="9"/>
        <v>0</v>
      </c>
      <c r="J289" s="8"/>
    </row>
    <row r="290" spans="1:10" s="9" customFormat="1">
      <c r="A290" s="21">
        <v>20</v>
      </c>
      <c r="B290" s="22" t="s">
        <v>283</v>
      </c>
      <c r="C290" s="22">
        <v>556</v>
      </c>
      <c r="D290" s="14" t="s">
        <v>301</v>
      </c>
      <c r="E290" s="15">
        <v>4.3</v>
      </c>
      <c r="F290" s="16">
        <v>1427</v>
      </c>
      <c r="G290" s="17">
        <f t="shared" si="8"/>
        <v>6136.0999999999995</v>
      </c>
      <c r="H290" s="38"/>
      <c r="I290" s="17">
        <f t="shared" si="9"/>
        <v>0</v>
      </c>
      <c r="J290" s="8"/>
    </row>
    <row r="291" spans="1:10">
      <c r="A291" s="21">
        <v>20</v>
      </c>
      <c r="B291" s="22" t="s">
        <v>283</v>
      </c>
      <c r="C291" s="22">
        <v>912</v>
      </c>
      <c r="D291" s="14" t="s">
        <v>302</v>
      </c>
      <c r="E291" s="15">
        <v>2.58</v>
      </c>
      <c r="F291" s="16">
        <v>2094</v>
      </c>
      <c r="G291" s="17">
        <f t="shared" si="8"/>
        <v>5402.52</v>
      </c>
      <c r="H291" s="38"/>
      <c r="I291" s="17">
        <f t="shared" si="9"/>
        <v>0</v>
      </c>
      <c r="J291" s="8"/>
    </row>
    <row r="292" spans="1:10">
      <c r="A292" s="21">
        <v>20</v>
      </c>
      <c r="B292" s="22" t="s">
        <v>283</v>
      </c>
      <c r="C292" s="22">
        <v>941</v>
      </c>
      <c r="D292" s="14" t="s">
        <v>303</v>
      </c>
      <c r="E292" s="15">
        <v>2.52</v>
      </c>
      <c r="F292" s="16">
        <v>2262</v>
      </c>
      <c r="G292" s="17">
        <f t="shared" si="8"/>
        <v>5700.24</v>
      </c>
      <c r="H292" s="38"/>
      <c r="I292" s="17">
        <f t="shared" si="9"/>
        <v>0</v>
      </c>
      <c r="J292" s="8"/>
    </row>
    <row r="293" spans="1:10">
      <c r="A293" s="21">
        <v>20</v>
      </c>
      <c r="B293" s="22" t="s">
        <v>283</v>
      </c>
      <c r="C293" s="22">
        <v>1172</v>
      </c>
      <c r="D293" s="14" t="s">
        <v>304</v>
      </c>
      <c r="E293" s="15">
        <v>1.69</v>
      </c>
      <c r="F293" s="16">
        <v>1476</v>
      </c>
      <c r="G293" s="17">
        <f t="shared" si="8"/>
        <v>2494.44</v>
      </c>
      <c r="H293" s="38"/>
      <c r="I293" s="17">
        <f t="shared" si="9"/>
        <v>0</v>
      </c>
      <c r="J293" s="8"/>
    </row>
    <row r="294" spans="1:10">
      <c r="A294" s="21">
        <v>20</v>
      </c>
      <c r="B294" s="22" t="s">
        <v>283</v>
      </c>
      <c r="C294" s="22">
        <v>1354</v>
      </c>
      <c r="D294" s="14" t="s">
        <v>305</v>
      </c>
      <c r="E294" s="15">
        <v>0.08</v>
      </c>
      <c r="F294" s="16">
        <v>96000</v>
      </c>
      <c r="G294" s="17">
        <f t="shared" si="8"/>
        <v>7680</v>
      </c>
      <c r="H294" s="38"/>
      <c r="I294" s="17">
        <f t="shared" si="9"/>
        <v>0</v>
      </c>
      <c r="J294" s="8"/>
    </row>
    <row r="295" spans="1:10">
      <c r="A295" s="21">
        <v>20</v>
      </c>
      <c r="B295" s="22" t="s">
        <v>283</v>
      </c>
      <c r="C295" s="22">
        <v>1360</v>
      </c>
      <c r="D295" s="14" t="s">
        <v>306</v>
      </c>
      <c r="E295" s="15">
        <v>0.66</v>
      </c>
      <c r="F295" s="16">
        <v>408</v>
      </c>
      <c r="G295" s="17">
        <f t="shared" si="8"/>
        <v>269.28000000000003</v>
      </c>
      <c r="H295" s="38"/>
      <c r="I295" s="17">
        <f t="shared" si="9"/>
        <v>0</v>
      </c>
      <c r="J295" s="8"/>
    </row>
    <row r="296" spans="1:10" ht="16.5" customHeight="1">
      <c r="A296" s="21">
        <v>20</v>
      </c>
      <c r="B296" s="22" t="s">
        <v>283</v>
      </c>
      <c r="C296" s="22">
        <v>1591</v>
      </c>
      <c r="D296" s="14" t="s">
        <v>307</v>
      </c>
      <c r="E296" s="15">
        <v>0.8</v>
      </c>
      <c r="F296" s="16">
        <v>5616</v>
      </c>
      <c r="G296" s="17">
        <f t="shared" si="8"/>
        <v>4492.8</v>
      </c>
      <c r="H296" s="38"/>
      <c r="I296" s="17">
        <f t="shared" si="9"/>
        <v>0</v>
      </c>
      <c r="J296" s="8"/>
    </row>
    <row r="297" spans="1:10" ht="16.5" customHeight="1">
      <c r="A297" s="21">
        <v>20</v>
      </c>
      <c r="B297" s="22" t="s">
        <v>283</v>
      </c>
      <c r="C297" s="22">
        <v>1592</v>
      </c>
      <c r="D297" s="14" t="s">
        <v>308</v>
      </c>
      <c r="E297" s="15">
        <v>0.8</v>
      </c>
      <c r="F297" s="16">
        <v>4480</v>
      </c>
      <c r="G297" s="17">
        <f t="shared" si="8"/>
        <v>3584</v>
      </c>
      <c r="H297" s="38"/>
      <c r="I297" s="17">
        <f t="shared" si="9"/>
        <v>0</v>
      </c>
      <c r="J297" s="8"/>
    </row>
    <row r="298" spans="1:10" ht="16.5" customHeight="1">
      <c r="A298" s="21">
        <v>20</v>
      </c>
      <c r="B298" s="22" t="s">
        <v>283</v>
      </c>
      <c r="C298" s="22">
        <v>1593</v>
      </c>
      <c r="D298" s="14" t="s">
        <v>309</v>
      </c>
      <c r="E298" s="15">
        <v>0.8</v>
      </c>
      <c r="F298" s="16">
        <v>1856</v>
      </c>
      <c r="G298" s="17">
        <f t="shared" si="8"/>
        <v>1484.8000000000002</v>
      </c>
      <c r="H298" s="38"/>
      <c r="I298" s="17">
        <f t="shared" si="9"/>
        <v>0</v>
      </c>
      <c r="J298" s="8"/>
    </row>
    <row r="299" spans="1:10" ht="16.5" customHeight="1">
      <c r="A299" s="21">
        <v>20</v>
      </c>
      <c r="B299" s="22" t="s">
        <v>283</v>
      </c>
      <c r="C299" s="22">
        <v>1594</v>
      </c>
      <c r="D299" s="14" t="s">
        <v>310</v>
      </c>
      <c r="E299" s="15">
        <v>0.7</v>
      </c>
      <c r="F299" s="16">
        <v>2628</v>
      </c>
      <c r="G299" s="17">
        <f t="shared" si="8"/>
        <v>1839.6</v>
      </c>
      <c r="H299" s="38"/>
      <c r="I299" s="17">
        <f t="shared" si="9"/>
        <v>0</v>
      </c>
      <c r="J299" s="8"/>
    </row>
    <row r="300" spans="1:10">
      <c r="A300" s="21">
        <v>20</v>
      </c>
      <c r="B300" s="22" t="s">
        <v>283</v>
      </c>
      <c r="C300" s="22">
        <v>1597</v>
      </c>
      <c r="D300" s="14" t="s">
        <v>311</v>
      </c>
      <c r="E300" s="15">
        <v>0.8</v>
      </c>
      <c r="F300" s="16">
        <v>3180</v>
      </c>
      <c r="G300" s="17">
        <f t="shared" si="8"/>
        <v>2544</v>
      </c>
      <c r="H300" s="38"/>
      <c r="I300" s="17">
        <f t="shared" si="9"/>
        <v>0</v>
      </c>
      <c r="J300" s="8"/>
    </row>
    <row r="301" spans="1:10">
      <c r="A301" s="21">
        <v>20</v>
      </c>
      <c r="B301" s="22" t="s">
        <v>283</v>
      </c>
      <c r="C301" s="22">
        <v>1598</v>
      </c>
      <c r="D301" s="14" t="s">
        <v>312</v>
      </c>
      <c r="E301" s="15">
        <v>0.85</v>
      </c>
      <c r="F301" s="16">
        <v>555</v>
      </c>
      <c r="G301" s="17">
        <f t="shared" si="8"/>
        <v>471.75</v>
      </c>
      <c r="H301" s="38"/>
      <c r="I301" s="17">
        <f t="shared" si="9"/>
        <v>0</v>
      </c>
      <c r="J301" s="8"/>
    </row>
    <row r="302" spans="1:10">
      <c r="A302" s="21">
        <v>20</v>
      </c>
      <c r="B302" s="22" t="s">
        <v>283</v>
      </c>
      <c r="C302" s="22">
        <v>1600</v>
      </c>
      <c r="D302" s="14" t="s">
        <v>313</v>
      </c>
      <c r="E302" s="15">
        <v>0.85</v>
      </c>
      <c r="F302" s="16">
        <v>315</v>
      </c>
      <c r="G302" s="17">
        <f t="shared" si="8"/>
        <v>267.75</v>
      </c>
      <c r="H302" s="38"/>
      <c r="I302" s="17">
        <f t="shared" si="9"/>
        <v>0</v>
      </c>
      <c r="J302" s="8"/>
    </row>
    <row r="303" spans="1:10">
      <c r="A303" s="21">
        <v>20</v>
      </c>
      <c r="B303" s="22" t="s">
        <v>283</v>
      </c>
      <c r="C303" s="22">
        <v>1601</v>
      </c>
      <c r="D303" s="14" t="s">
        <v>314</v>
      </c>
      <c r="E303" s="15">
        <v>0.65</v>
      </c>
      <c r="F303" s="16">
        <v>432</v>
      </c>
      <c r="G303" s="17">
        <f t="shared" si="8"/>
        <v>280.8</v>
      </c>
      <c r="H303" s="38"/>
      <c r="I303" s="17">
        <f t="shared" si="9"/>
        <v>0</v>
      </c>
      <c r="J303" s="8"/>
    </row>
    <row r="304" spans="1:10" s="9" customFormat="1">
      <c r="A304" s="21">
        <v>20</v>
      </c>
      <c r="B304" s="22" t="s">
        <v>283</v>
      </c>
      <c r="C304" s="22">
        <v>1602</v>
      </c>
      <c r="D304" s="14" t="s">
        <v>315</v>
      </c>
      <c r="E304" s="15">
        <v>0.85</v>
      </c>
      <c r="F304" s="16">
        <v>1152</v>
      </c>
      <c r="G304" s="17">
        <f t="shared" si="8"/>
        <v>979.19999999999993</v>
      </c>
      <c r="H304" s="38"/>
      <c r="I304" s="17">
        <f t="shared" si="9"/>
        <v>0</v>
      </c>
      <c r="J304" s="8"/>
    </row>
    <row r="305" spans="1:10" s="9" customFormat="1">
      <c r="A305" s="21">
        <v>20</v>
      </c>
      <c r="B305" s="22" t="s">
        <v>283</v>
      </c>
      <c r="C305" s="22">
        <v>1603</v>
      </c>
      <c r="D305" s="14" t="s">
        <v>316</v>
      </c>
      <c r="E305" s="15">
        <v>0.68</v>
      </c>
      <c r="F305" s="16">
        <v>1788</v>
      </c>
      <c r="G305" s="17">
        <f t="shared" si="8"/>
        <v>1215.8400000000001</v>
      </c>
      <c r="H305" s="38"/>
      <c r="I305" s="17">
        <f t="shared" si="9"/>
        <v>0</v>
      </c>
      <c r="J305" s="8"/>
    </row>
    <row r="306" spans="1:10" s="9" customFormat="1">
      <c r="A306" s="21">
        <v>20</v>
      </c>
      <c r="B306" s="22" t="s">
        <v>283</v>
      </c>
      <c r="C306" s="22">
        <v>1604</v>
      </c>
      <c r="D306" s="14" t="s">
        <v>317</v>
      </c>
      <c r="E306" s="15">
        <v>0.68</v>
      </c>
      <c r="F306" s="16">
        <v>768</v>
      </c>
      <c r="G306" s="17">
        <f t="shared" si="8"/>
        <v>522.24</v>
      </c>
      <c r="H306" s="38"/>
      <c r="I306" s="17">
        <f t="shared" si="9"/>
        <v>0</v>
      </c>
      <c r="J306" s="8"/>
    </row>
    <row r="307" spans="1:10">
      <c r="A307" s="21">
        <v>20</v>
      </c>
      <c r="B307" s="22" t="s">
        <v>283</v>
      </c>
      <c r="C307" s="22">
        <v>1606</v>
      </c>
      <c r="D307" s="14" t="s">
        <v>318</v>
      </c>
      <c r="E307" s="15">
        <v>0.86</v>
      </c>
      <c r="F307" s="16">
        <v>4152</v>
      </c>
      <c r="G307" s="17">
        <f t="shared" si="8"/>
        <v>3570.72</v>
      </c>
      <c r="H307" s="38"/>
      <c r="I307" s="17">
        <f t="shared" si="9"/>
        <v>0</v>
      </c>
      <c r="J307" s="8"/>
    </row>
    <row r="308" spans="1:10" s="9" customFormat="1">
      <c r="A308" s="21">
        <v>20</v>
      </c>
      <c r="B308" s="22" t="s">
        <v>283</v>
      </c>
      <c r="C308" s="22">
        <v>1607</v>
      </c>
      <c r="D308" s="14" t="s">
        <v>319</v>
      </c>
      <c r="E308" s="15">
        <v>1.42</v>
      </c>
      <c r="F308" s="16">
        <v>1593</v>
      </c>
      <c r="G308" s="17">
        <f t="shared" si="8"/>
        <v>2262.06</v>
      </c>
      <c r="H308" s="38"/>
      <c r="I308" s="17">
        <f t="shared" si="9"/>
        <v>0</v>
      </c>
      <c r="J308" s="8"/>
    </row>
    <row r="309" spans="1:10">
      <c r="A309" s="21">
        <v>20</v>
      </c>
      <c r="B309" s="22" t="s">
        <v>283</v>
      </c>
      <c r="C309" s="22">
        <v>1609</v>
      </c>
      <c r="D309" s="14" t="s">
        <v>320</v>
      </c>
      <c r="E309" s="15">
        <v>0.65</v>
      </c>
      <c r="F309" s="16">
        <v>608</v>
      </c>
      <c r="G309" s="17">
        <f t="shared" si="8"/>
        <v>395.2</v>
      </c>
      <c r="H309" s="38"/>
      <c r="I309" s="17">
        <f t="shared" si="9"/>
        <v>0</v>
      </c>
      <c r="J309" s="8"/>
    </row>
    <row r="310" spans="1:10">
      <c r="A310" s="21">
        <v>20</v>
      </c>
      <c r="B310" s="22" t="s">
        <v>283</v>
      </c>
      <c r="C310" s="22">
        <v>1611</v>
      </c>
      <c r="D310" s="14" t="s">
        <v>321</v>
      </c>
      <c r="E310" s="15">
        <v>0.65</v>
      </c>
      <c r="F310" s="16">
        <v>4528</v>
      </c>
      <c r="G310" s="17">
        <f t="shared" si="8"/>
        <v>2943.2000000000003</v>
      </c>
      <c r="H310" s="38"/>
      <c r="I310" s="17">
        <f t="shared" si="9"/>
        <v>0</v>
      </c>
      <c r="J310" s="8"/>
    </row>
    <row r="311" spans="1:10">
      <c r="A311" s="21">
        <v>20</v>
      </c>
      <c r="B311" s="22" t="s">
        <v>283</v>
      </c>
      <c r="C311" s="22">
        <v>1628</v>
      </c>
      <c r="D311" s="14" t="s">
        <v>322</v>
      </c>
      <c r="E311" s="15">
        <v>1.2</v>
      </c>
      <c r="F311" s="16">
        <v>3876</v>
      </c>
      <c r="G311" s="17">
        <f t="shared" si="8"/>
        <v>4651.2</v>
      </c>
      <c r="H311" s="38"/>
      <c r="I311" s="17">
        <f t="shared" si="9"/>
        <v>0</v>
      </c>
      <c r="J311" s="8"/>
    </row>
    <row r="312" spans="1:10">
      <c r="A312" s="21">
        <v>20</v>
      </c>
      <c r="B312" s="22" t="s">
        <v>283</v>
      </c>
      <c r="C312" s="22">
        <v>1629</v>
      </c>
      <c r="D312" s="14" t="s">
        <v>323</v>
      </c>
      <c r="E312" s="15">
        <v>1.2</v>
      </c>
      <c r="F312" s="16">
        <v>6588</v>
      </c>
      <c r="G312" s="17">
        <f t="shared" si="8"/>
        <v>7905.5999999999995</v>
      </c>
      <c r="H312" s="38"/>
      <c r="I312" s="17">
        <f t="shared" si="9"/>
        <v>0</v>
      </c>
      <c r="J312" s="8"/>
    </row>
    <row r="313" spans="1:10">
      <c r="A313" s="21">
        <v>20</v>
      </c>
      <c r="B313" s="22" t="s">
        <v>283</v>
      </c>
      <c r="C313" s="22">
        <v>1697</v>
      </c>
      <c r="D313" s="14" t="s">
        <v>324</v>
      </c>
      <c r="E313" s="15">
        <v>3.55</v>
      </c>
      <c r="F313" s="16">
        <v>1194</v>
      </c>
      <c r="G313" s="17">
        <f t="shared" si="8"/>
        <v>4238.7</v>
      </c>
      <c r="H313" s="38"/>
      <c r="I313" s="17">
        <f t="shared" si="9"/>
        <v>0</v>
      </c>
      <c r="J313" s="8"/>
    </row>
    <row r="314" spans="1:10">
      <c r="A314" s="21">
        <v>20</v>
      </c>
      <c r="B314" s="22" t="s">
        <v>283</v>
      </c>
      <c r="C314" s="22">
        <v>1773</v>
      </c>
      <c r="D314" s="14" t="s">
        <v>325</v>
      </c>
      <c r="E314" s="15">
        <v>0.7</v>
      </c>
      <c r="F314" s="16">
        <v>876</v>
      </c>
      <c r="G314" s="17">
        <f t="shared" si="8"/>
        <v>613.19999999999993</v>
      </c>
      <c r="H314" s="38"/>
      <c r="I314" s="17">
        <f t="shared" si="9"/>
        <v>0</v>
      </c>
      <c r="J314" s="8"/>
    </row>
    <row r="315" spans="1:10">
      <c r="A315" s="21">
        <v>20</v>
      </c>
      <c r="B315" s="22" t="s">
        <v>283</v>
      </c>
      <c r="C315" s="22">
        <v>1793</v>
      </c>
      <c r="D315" s="14" t="s">
        <v>326</v>
      </c>
      <c r="E315" s="15">
        <v>1.85</v>
      </c>
      <c r="F315" s="16">
        <v>89</v>
      </c>
      <c r="G315" s="17">
        <f t="shared" si="8"/>
        <v>164.65</v>
      </c>
      <c r="H315" s="38"/>
      <c r="I315" s="17">
        <f t="shared" si="9"/>
        <v>0</v>
      </c>
      <c r="J315" s="8"/>
    </row>
    <row r="316" spans="1:10">
      <c r="A316" s="21">
        <v>20</v>
      </c>
      <c r="B316" s="22" t="s">
        <v>283</v>
      </c>
      <c r="C316" s="22">
        <v>1795</v>
      </c>
      <c r="D316" s="14" t="s">
        <v>327</v>
      </c>
      <c r="E316" s="15">
        <v>4.5</v>
      </c>
      <c r="F316" s="16">
        <v>260</v>
      </c>
      <c r="G316" s="17">
        <f t="shared" si="8"/>
        <v>1170</v>
      </c>
      <c r="H316" s="38"/>
      <c r="I316" s="17">
        <f t="shared" si="9"/>
        <v>0</v>
      </c>
      <c r="J316" s="8"/>
    </row>
    <row r="317" spans="1:10">
      <c r="A317" s="21">
        <v>20</v>
      </c>
      <c r="B317" s="22" t="s">
        <v>283</v>
      </c>
      <c r="C317" s="22">
        <v>1859</v>
      </c>
      <c r="D317" s="14" t="s">
        <v>328</v>
      </c>
      <c r="E317" s="15">
        <v>1.85</v>
      </c>
      <c r="F317" s="16">
        <v>540</v>
      </c>
      <c r="G317" s="17">
        <f t="shared" si="8"/>
        <v>999</v>
      </c>
      <c r="H317" s="38"/>
      <c r="I317" s="17">
        <f t="shared" si="9"/>
        <v>0</v>
      </c>
      <c r="J317" s="8"/>
    </row>
    <row r="318" spans="1:10" s="9" customFormat="1">
      <c r="A318" s="21">
        <v>20</v>
      </c>
      <c r="B318" s="22" t="s">
        <v>283</v>
      </c>
      <c r="C318" s="22">
        <v>1865</v>
      </c>
      <c r="D318" s="14" t="s">
        <v>329</v>
      </c>
      <c r="E318" s="15">
        <v>1.3</v>
      </c>
      <c r="F318" s="16">
        <v>1700</v>
      </c>
      <c r="G318" s="17">
        <f t="shared" si="8"/>
        <v>2210</v>
      </c>
      <c r="H318" s="38"/>
      <c r="I318" s="17">
        <f t="shared" si="9"/>
        <v>0</v>
      </c>
      <c r="J318" s="8"/>
    </row>
    <row r="319" spans="1:10" s="9" customFormat="1">
      <c r="A319" s="21">
        <v>20</v>
      </c>
      <c r="B319" s="22" t="s">
        <v>283</v>
      </c>
      <c r="C319" s="22">
        <v>1914</v>
      </c>
      <c r="D319" s="14" t="s">
        <v>330</v>
      </c>
      <c r="E319" s="15">
        <v>0.78</v>
      </c>
      <c r="F319" s="16">
        <v>11816</v>
      </c>
      <c r="G319" s="17">
        <f t="shared" ref="G319:G371" si="10">+E319*F319</f>
        <v>9216.48</v>
      </c>
      <c r="H319" s="38"/>
      <c r="I319" s="17">
        <f t="shared" si="9"/>
        <v>0</v>
      </c>
      <c r="J319" s="8"/>
    </row>
    <row r="320" spans="1:10" s="9" customFormat="1">
      <c r="A320" s="21">
        <v>20</v>
      </c>
      <c r="B320" s="22" t="s">
        <v>283</v>
      </c>
      <c r="C320" s="22">
        <v>1917</v>
      </c>
      <c r="D320" s="14" t="s">
        <v>331</v>
      </c>
      <c r="E320" s="15">
        <v>4.2</v>
      </c>
      <c r="F320" s="16">
        <v>91</v>
      </c>
      <c r="G320" s="17">
        <f t="shared" si="10"/>
        <v>382.2</v>
      </c>
      <c r="H320" s="38"/>
      <c r="I320" s="17">
        <f t="shared" si="9"/>
        <v>0</v>
      </c>
      <c r="J320" s="8"/>
    </row>
    <row r="321" spans="1:10" s="9" customFormat="1">
      <c r="A321" s="21">
        <v>20</v>
      </c>
      <c r="B321" s="22" t="s">
        <v>283</v>
      </c>
      <c r="C321" s="22">
        <v>1923</v>
      </c>
      <c r="D321" s="14" t="s">
        <v>332</v>
      </c>
      <c r="E321" s="15">
        <v>1.8</v>
      </c>
      <c r="F321" s="16">
        <v>4200</v>
      </c>
      <c r="G321" s="17">
        <f t="shared" si="10"/>
        <v>7560</v>
      </c>
      <c r="H321" s="38"/>
      <c r="I321" s="17">
        <f t="shared" si="9"/>
        <v>0</v>
      </c>
      <c r="J321" s="8"/>
    </row>
    <row r="322" spans="1:10" s="9" customFormat="1">
      <c r="A322" s="21">
        <v>20</v>
      </c>
      <c r="B322" s="22" t="s">
        <v>283</v>
      </c>
      <c r="C322" s="22">
        <v>3308</v>
      </c>
      <c r="D322" s="14" t="s">
        <v>333</v>
      </c>
      <c r="E322" s="15">
        <v>0.75</v>
      </c>
      <c r="F322" s="16">
        <v>780</v>
      </c>
      <c r="G322" s="17">
        <f t="shared" si="10"/>
        <v>585</v>
      </c>
      <c r="H322" s="38"/>
      <c r="I322" s="17">
        <f t="shared" si="9"/>
        <v>0</v>
      </c>
      <c r="J322" s="8"/>
    </row>
    <row r="323" spans="1:10" s="9" customFormat="1">
      <c r="A323" s="21">
        <v>20</v>
      </c>
      <c r="B323" s="22" t="s">
        <v>283</v>
      </c>
      <c r="C323" s="22">
        <v>3323</v>
      </c>
      <c r="D323" s="14" t="s">
        <v>334</v>
      </c>
      <c r="E323" s="15">
        <v>0.7</v>
      </c>
      <c r="F323" s="16">
        <v>2197</v>
      </c>
      <c r="G323" s="17">
        <f t="shared" si="10"/>
        <v>1537.8999999999999</v>
      </c>
      <c r="H323" s="38"/>
      <c r="I323" s="17">
        <f t="shared" si="9"/>
        <v>0</v>
      </c>
      <c r="J323" s="8"/>
    </row>
    <row r="324" spans="1:10" s="9" customFormat="1">
      <c r="A324" s="21">
        <v>20</v>
      </c>
      <c r="B324" s="22" t="s">
        <v>283</v>
      </c>
      <c r="C324" s="22">
        <v>3324</v>
      </c>
      <c r="D324" s="14" t="s">
        <v>335</v>
      </c>
      <c r="E324" s="15">
        <v>0.7</v>
      </c>
      <c r="F324" s="16">
        <v>1998</v>
      </c>
      <c r="G324" s="17">
        <f t="shared" si="10"/>
        <v>1398.6</v>
      </c>
      <c r="H324" s="38"/>
      <c r="I324" s="17">
        <f t="shared" si="9"/>
        <v>0</v>
      </c>
      <c r="J324" s="8"/>
    </row>
    <row r="325" spans="1:10" s="9" customFormat="1">
      <c r="A325" s="21">
        <v>20</v>
      </c>
      <c r="B325" s="22" t="s">
        <v>283</v>
      </c>
      <c r="C325" s="22">
        <v>3329</v>
      </c>
      <c r="D325" s="14" t="s">
        <v>336</v>
      </c>
      <c r="E325" s="15">
        <v>2.4</v>
      </c>
      <c r="F325" s="16">
        <v>220</v>
      </c>
      <c r="G325" s="17">
        <f t="shared" si="10"/>
        <v>528</v>
      </c>
      <c r="H325" s="38"/>
      <c r="I325" s="17">
        <f t="shared" ref="I325:I388" si="11">+H325*F325</f>
        <v>0</v>
      </c>
      <c r="J325" s="8"/>
    </row>
    <row r="326" spans="1:10" s="9" customFormat="1">
      <c r="A326" s="21">
        <v>20</v>
      </c>
      <c r="B326" s="22" t="s">
        <v>283</v>
      </c>
      <c r="C326" s="22">
        <v>3341</v>
      </c>
      <c r="D326" s="14" t="s">
        <v>337</v>
      </c>
      <c r="E326" s="15">
        <v>2.4</v>
      </c>
      <c r="F326" s="16">
        <v>104</v>
      </c>
      <c r="G326" s="17">
        <f t="shared" si="10"/>
        <v>249.6</v>
      </c>
      <c r="H326" s="38"/>
      <c r="I326" s="17">
        <f t="shared" si="11"/>
        <v>0</v>
      </c>
      <c r="J326" s="8"/>
    </row>
    <row r="327" spans="1:10" s="9" customFormat="1">
      <c r="A327" s="21">
        <v>20</v>
      </c>
      <c r="B327" s="22" t="s">
        <v>283</v>
      </c>
      <c r="C327" s="22">
        <v>3367</v>
      </c>
      <c r="D327" s="14" t="s">
        <v>338</v>
      </c>
      <c r="E327" s="15">
        <v>1.55</v>
      </c>
      <c r="F327" s="16">
        <v>4142</v>
      </c>
      <c r="G327" s="17">
        <f t="shared" si="10"/>
        <v>6420.1</v>
      </c>
      <c r="H327" s="38"/>
      <c r="I327" s="17">
        <f t="shared" si="11"/>
        <v>0</v>
      </c>
      <c r="J327" s="8"/>
    </row>
    <row r="328" spans="1:10" s="9" customFormat="1">
      <c r="A328" s="21">
        <v>20</v>
      </c>
      <c r="B328" s="22" t="s">
        <v>283</v>
      </c>
      <c r="C328" s="22">
        <v>3373</v>
      </c>
      <c r="D328" s="14" t="s">
        <v>339</v>
      </c>
      <c r="E328" s="15">
        <v>0.7</v>
      </c>
      <c r="F328" s="16">
        <v>3288</v>
      </c>
      <c r="G328" s="17">
        <f t="shared" si="10"/>
        <v>2301.6</v>
      </c>
      <c r="H328" s="38"/>
      <c r="I328" s="17">
        <f t="shared" si="11"/>
        <v>0</v>
      </c>
      <c r="J328" s="8"/>
    </row>
    <row r="329" spans="1:10" s="9" customFormat="1">
      <c r="A329" s="21">
        <v>20</v>
      </c>
      <c r="B329" s="22" t="s">
        <v>283</v>
      </c>
      <c r="C329" s="22">
        <v>3403</v>
      </c>
      <c r="D329" s="14" t="s">
        <v>340</v>
      </c>
      <c r="E329" s="15">
        <v>0.83</v>
      </c>
      <c r="F329" s="16">
        <v>25260</v>
      </c>
      <c r="G329" s="17">
        <f t="shared" si="10"/>
        <v>20965.8</v>
      </c>
      <c r="H329" s="38"/>
      <c r="I329" s="17">
        <f t="shared" si="11"/>
        <v>0</v>
      </c>
      <c r="J329" s="8"/>
    </row>
    <row r="330" spans="1:10" s="9" customFormat="1">
      <c r="A330" s="21">
        <v>20</v>
      </c>
      <c r="B330" s="22" t="s">
        <v>283</v>
      </c>
      <c r="C330" s="22">
        <v>3439</v>
      </c>
      <c r="D330" s="14" t="s">
        <v>341</v>
      </c>
      <c r="E330" s="15">
        <v>0.55000000000000004</v>
      </c>
      <c r="F330" s="16">
        <v>936</v>
      </c>
      <c r="G330" s="17">
        <f t="shared" si="10"/>
        <v>514.80000000000007</v>
      </c>
      <c r="H330" s="38"/>
      <c r="I330" s="17">
        <f t="shared" si="11"/>
        <v>0</v>
      </c>
      <c r="J330" s="8"/>
    </row>
    <row r="331" spans="1:10" s="9" customFormat="1">
      <c r="A331" s="21">
        <v>20</v>
      </c>
      <c r="B331" s="22" t="s">
        <v>283</v>
      </c>
      <c r="C331" s="22">
        <v>3458</v>
      </c>
      <c r="D331" s="14" t="s">
        <v>342</v>
      </c>
      <c r="E331" s="15">
        <v>0.5</v>
      </c>
      <c r="F331" s="16">
        <v>5160</v>
      </c>
      <c r="G331" s="17">
        <f t="shared" si="10"/>
        <v>2580</v>
      </c>
      <c r="H331" s="38"/>
      <c r="I331" s="17">
        <f t="shared" si="11"/>
        <v>0</v>
      </c>
      <c r="J331" s="8"/>
    </row>
    <row r="332" spans="1:10" s="9" customFormat="1">
      <c r="A332" s="21">
        <v>20</v>
      </c>
      <c r="B332" s="22" t="s">
        <v>283</v>
      </c>
      <c r="C332" s="22">
        <v>3475</v>
      </c>
      <c r="D332" s="14" t="s">
        <v>343</v>
      </c>
      <c r="E332" s="15">
        <v>1</v>
      </c>
      <c r="F332" s="16">
        <v>1793</v>
      </c>
      <c r="G332" s="17">
        <f t="shared" si="10"/>
        <v>1793</v>
      </c>
      <c r="H332" s="38"/>
      <c r="I332" s="17">
        <f t="shared" si="11"/>
        <v>0</v>
      </c>
      <c r="J332" s="8"/>
    </row>
    <row r="333" spans="1:10">
      <c r="A333" s="21">
        <v>20</v>
      </c>
      <c r="B333" s="22" t="s">
        <v>283</v>
      </c>
      <c r="C333" s="22">
        <v>3476</v>
      </c>
      <c r="D333" s="14" t="s">
        <v>344</v>
      </c>
      <c r="E333" s="15">
        <v>1</v>
      </c>
      <c r="F333" s="16">
        <v>2304</v>
      </c>
      <c r="G333" s="17">
        <f t="shared" si="10"/>
        <v>2304</v>
      </c>
      <c r="H333" s="38"/>
      <c r="I333" s="17">
        <f t="shared" si="11"/>
        <v>0</v>
      </c>
      <c r="J333" s="8"/>
    </row>
    <row r="334" spans="1:10">
      <c r="A334" s="21">
        <v>20</v>
      </c>
      <c r="B334" s="22" t="s">
        <v>283</v>
      </c>
      <c r="C334" s="22">
        <v>3491</v>
      </c>
      <c r="D334" s="14" t="s">
        <v>345</v>
      </c>
      <c r="E334" s="15">
        <v>1.95</v>
      </c>
      <c r="F334" s="16">
        <v>254</v>
      </c>
      <c r="G334" s="17">
        <f t="shared" si="10"/>
        <v>495.3</v>
      </c>
      <c r="H334" s="38"/>
      <c r="I334" s="17">
        <f t="shared" si="11"/>
        <v>0</v>
      </c>
      <c r="J334" s="8"/>
    </row>
    <row r="335" spans="1:10">
      <c r="A335" s="21">
        <v>20</v>
      </c>
      <c r="B335" s="22" t="s">
        <v>283</v>
      </c>
      <c r="C335" s="22">
        <v>3492</v>
      </c>
      <c r="D335" s="14" t="s">
        <v>346</v>
      </c>
      <c r="E335" s="15">
        <v>1.95</v>
      </c>
      <c r="F335" s="16">
        <v>270</v>
      </c>
      <c r="G335" s="17">
        <f t="shared" si="10"/>
        <v>526.5</v>
      </c>
      <c r="H335" s="38"/>
      <c r="I335" s="17">
        <f t="shared" si="11"/>
        <v>0</v>
      </c>
      <c r="J335" s="8"/>
    </row>
    <row r="336" spans="1:10">
      <c r="A336" s="21">
        <v>20</v>
      </c>
      <c r="B336" s="22" t="s">
        <v>283</v>
      </c>
      <c r="C336" s="22">
        <v>3493</v>
      </c>
      <c r="D336" s="14" t="s">
        <v>347</v>
      </c>
      <c r="E336" s="15">
        <v>1.05</v>
      </c>
      <c r="F336" s="16">
        <v>1350</v>
      </c>
      <c r="G336" s="17">
        <f t="shared" si="10"/>
        <v>1417.5</v>
      </c>
      <c r="H336" s="38"/>
      <c r="I336" s="17">
        <f t="shared" si="11"/>
        <v>0</v>
      </c>
      <c r="J336" s="8"/>
    </row>
    <row r="337" spans="1:10">
      <c r="A337" s="21">
        <v>20</v>
      </c>
      <c r="B337" s="22" t="s">
        <v>283</v>
      </c>
      <c r="C337" s="22">
        <v>3512</v>
      </c>
      <c r="D337" s="14" t="s">
        <v>348</v>
      </c>
      <c r="E337" s="15">
        <v>0.45</v>
      </c>
      <c r="F337" s="16">
        <v>1596</v>
      </c>
      <c r="G337" s="17">
        <f t="shared" si="10"/>
        <v>718.2</v>
      </c>
      <c r="H337" s="38"/>
      <c r="I337" s="17">
        <f t="shared" si="11"/>
        <v>0</v>
      </c>
      <c r="J337" s="8"/>
    </row>
    <row r="338" spans="1:10">
      <c r="A338" s="21">
        <v>20</v>
      </c>
      <c r="B338" s="22" t="s">
        <v>283</v>
      </c>
      <c r="C338" s="22">
        <v>3541</v>
      </c>
      <c r="D338" s="14" t="s">
        <v>349</v>
      </c>
      <c r="E338" s="15">
        <v>8.82</v>
      </c>
      <c r="F338" s="16">
        <v>3</v>
      </c>
      <c r="G338" s="17">
        <f t="shared" si="10"/>
        <v>26.46</v>
      </c>
      <c r="H338" s="38"/>
      <c r="I338" s="17">
        <f t="shared" si="11"/>
        <v>0</v>
      </c>
      <c r="J338" s="8"/>
    </row>
    <row r="339" spans="1:10">
      <c r="A339" s="21">
        <v>20</v>
      </c>
      <c r="B339" s="22" t="s">
        <v>283</v>
      </c>
      <c r="C339" s="22">
        <v>3542</v>
      </c>
      <c r="D339" s="14" t="s">
        <v>350</v>
      </c>
      <c r="E339" s="15">
        <v>7.12</v>
      </c>
      <c r="F339" s="16">
        <v>3</v>
      </c>
      <c r="G339" s="17">
        <f t="shared" si="10"/>
        <v>21.36</v>
      </c>
      <c r="H339" s="38"/>
      <c r="I339" s="17">
        <f t="shared" si="11"/>
        <v>0</v>
      </c>
      <c r="J339" s="8"/>
    </row>
    <row r="340" spans="1:10">
      <c r="A340" s="21">
        <v>20</v>
      </c>
      <c r="B340" s="22" t="s">
        <v>283</v>
      </c>
      <c r="C340" s="22">
        <v>3558</v>
      </c>
      <c r="D340" s="14" t="s">
        <v>351</v>
      </c>
      <c r="E340" s="15">
        <v>1.95</v>
      </c>
      <c r="F340" s="16">
        <v>1778</v>
      </c>
      <c r="G340" s="17">
        <f t="shared" si="10"/>
        <v>3467.1</v>
      </c>
      <c r="H340" s="38"/>
      <c r="I340" s="17">
        <f t="shared" si="11"/>
        <v>0</v>
      </c>
      <c r="J340" s="8"/>
    </row>
    <row r="341" spans="1:10">
      <c r="A341" s="21">
        <v>20</v>
      </c>
      <c r="B341" s="22" t="s">
        <v>283</v>
      </c>
      <c r="C341" s="22">
        <v>3560</v>
      </c>
      <c r="D341" s="14" t="s">
        <v>352</v>
      </c>
      <c r="E341" s="15">
        <v>1</v>
      </c>
      <c r="F341" s="16">
        <v>1462</v>
      </c>
      <c r="G341" s="17">
        <f t="shared" si="10"/>
        <v>1462</v>
      </c>
      <c r="H341" s="38"/>
      <c r="I341" s="17">
        <f t="shared" si="11"/>
        <v>0</v>
      </c>
      <c r="J341" s="8"/>
    </row>
    <row r="342" spans="1:10">
      <c r="A342" s="21">
        <v>20</v>
      </c>
      <c r="B342" s="22" t="s">
        <v>283</v>
      </c>
      <c r="C342" s="22">
        <v>3568</v>
      </c>
      <c r="D342" s="14" t="s">
        <v>353</v>
      </c>
      <c r="E342" s="15">
        <v>19</v>
      </c>
      <c r="F342" s="16">
        <v>6</v>
      </c>
      <c r="G342" s="17">
        <f t="shared" si="10"/>
        <v>114</v>
      </c>
      <c r="H342" s="38"/>
      <c r="I342" s="17">
        <f t="shared" si="11"/>
        <v>0</v>
      </c>
      <c r="J342" s="8"/>
    </row>
    <row r="343" spans="1:10">
      <c r="A343" s="21">
        <v>20</v>
      </c>
      <c r="B343" s="22" t="s">
        <v>283</v>
      </c>
      <c r="C343" s="22">
        <v>3569</v>
      </c>
      <c r="D343" s="14" t="s">
        <v>354</v>
      </c>
      <c r="E343" s="15">
        <v>18.7</v>
      </c>
      <c r="F343" s="16">
        <v>6</v>
      </c>
      <c r="G343" s="17">
        <f t="shared" si="10"/>
        <v>112.19999999999999</v>
      </c>
      <c r="H343" s="38"/>
      <c r="I343" s="17">
        <f t="shared" si="11"/>
        <v>0</v>
      </c>
      <c r="J343" s="8"/>
    </row>
    <row r="344" spans="1:10">
      <c r="A344" s="21">
        <v>20</v>
      </c>
      <c r="B344" s="22" t="s">
        <v>283</v>
      </c>
      <c r="C344" s="22">
        <v>3570</v>
      </c>
      <c r="D344" s="14" t="s">
        <v>355</v>
      </c>
      <c r="E344" s="15">
        <v>5.68</v>
      </c>
      <c r="F344" s="16">
        <v>78</v>
      </c>
      <c r="G344" s="17">
        <f t="shared" si="10"/>
        <v>443.03999999999996</v>
      </c>
      <c r="H344" s="38"/>
      <c r="I344" s="17">
        <f t="shared" si="11"/>
        <v>0</v>
      </c>
      <c r="J344" s="8"/>
    </row>
    <row r="345" spans="1:10" s="9" customFormat="1">
      <c r="A345" s="21">
        <v>20</v>
      </c>
      <c r="B345" s="22" t="s">
        <v>283</v>
      </c>
      <c r="C345" s="22">
        <v>3585</v>
      </c>
      <c r="D345" s="14" t="s">
        <v>356</v>
      </c>
      <c r="E345" s="15">
        <v>1.88</v>
      </c>
      <c r="F345" s="16">
        <v>216</v>
      </c>
      <c r="G345" s="17">
        <f t="shared" si="10"/>
        <v>406.08</v>
      </c>
      <c r="H345" s="38"/>
      <c r="I345" s="17">
        <f t="shared" si="11"/>
        <v>0</v>
      </c>
      <c r="J345" s="8"/>
    </row>
    <row r="346" spans="1:10" s="9" customFormat="1">
      <c r="A346" s="21">
        <v>20</v>
      </c>
      <c r="B346" s="22" t="s">
        <v>283</v>
      </c>
      <c r="C346" s="22">
        <v>3591</v>
      </c>
      <c r="D346" s="14" t="s">
        <v>357</v>
      </c>
      <c r="E346" s="15">
        <v>0.63</v>
      </c>
      <c r="F346" s="16">
        <v>1127</v>
      </c>
      <c r="G346" s="17">
        <f t="shared" si="10"/>
        <v>710.01</v>
      </c>
      <c r="H346" s="38"/>
      <c r="I346" s="17">
        <f t="shared" si="11"/>
        <v>0</v>
      </c>
      <c r="J346" s="8"/>
    </row>
    <row r="347" spans="1:10" s="9" customFormat="1">
      <c r="A347" s="21">
        <v>20</v>
      </c>
      <c r="B347" s="22" t="s">
        <v>283</v>
      </c>
      <c r="C347" s="22">
        <v>3597</v>
      </c>
      <c r="D347" s="14" t="s">
        <v>358</v>
      </c>
      <c r="E347" s="15">
        <v>2</v>
      </c>
      <c r="F347" s="16">
        <v>924</v>
      </c>
      <c r="G347" s="17">
        <f t="shared" si="10"/>
        <v>1848</v>
      </c>
      <c r="H347" s="38"/>
      <c r="I347" s="17">
        <f t="shared" si="11"/>
        <v>0</v>
      </c>
      <c r="J347" s="8"/>
    </row>
    <row r="348" spans="1:10" s="9" customFormat="1">
      <c r="A348" s="21">
        <v>20</v>
      </c>
      <c r="B348" s="22" t="s">
        <v>283</v>
      </c>
      <c r="C348" s="22">
        <v>3626</v>
      </c>
      <c r="D348" s="14" t="s">
        <v>359</v>
      </c>
      <c r="E348" s="15">
        <v>1.3</v>
      </c>
      <c r="F348" s="16">
        <v>1080</v>
      </c>
      <c r="G348" s="17">
        <f t="shared" si="10"/>
        <v>1404</v>
      </c>
      <c r="H348" s="38"/>
      <c r="I348" s="17">
        <f t="shared" si="11"/>
        <v>0</v>
      </c>
      <c r="J348" s="8"/>
    </row>
    <row r="349" spans="1:10" s="9" customFormat="1">
      <c r="A349" s="21">
        <v>20</v>
      </c>
      <c r="B349" s="22" t="s">
        <v>283</v>
      </c>
      <c r="C349" s="22">
        <v>3634</v>
      </c>
      <c r="D349" s="14" t="s">
        <v>360</v>
      </c>
      <c r="E349" s="15">
        <v>1.3</v>
      </c>
      <c r="F349" s="16">
        <v>40</v>
      </c>
      <c r="G349" s="17">
        <f t="shared" si="10"/>
        <v>52</v>
      </c>
      <c r="H349" s="38"/>
      <c r="I349" s="17">
        <f t="shared" si="11"/>
        <v>0</v>
      </c>
      <c r="J349" s="8"/>
    </row>
    <row r="350" spans="1:10" s="9" customFormat="1">
      <c r="A350" s="21">
        <v>20</v>
      </c>
      <c r="B350" s="22" t="s">
        <v>283</v>
      </c>
      <c r="C350" s="22">
        <v>3637</v>
      </c>
      <c r="D350" s="14" t="s">
        <v>361</v>
      </c>
      <c r="E350" s="15">
        <v>2</v>
      </c>
      <c r="F350" s="16">
        <v>228</v>
      </c>
      <c r="G350" s="17">
        <f t="shared" si="10"/>
        <v>456</v>
      </c>
      <c r="H350" s="38"/>
      <c r="I350" s="17">
        <f t="shared" si="11"/>
        <v>0</v>
      </c>
      <c r="J350" s="8"/>
    </row>
    <row r="351" spans="1:10" s="9" customFormat="1">
      <c r="A351" s="21">
        <v>20</v>
      </c>
      <c r="B351" s="22" t="s">
        <v>283</v>
      </c>
      <c r="C351" s="22">
        <v>3668</v>
      </c>
      <c r="D351" s="14" t="s">
        <v>362</v>
      </c>
      <c r="E351" s="15">
        <v>2.5</v>
      </c>
      <c r="F351" s="16">
        <v>258</v>
      </c>
      <c r="G351" s="17">
        <f t="shared" si="10"/>
        <v>645</v>
      </c>
      <c r="H351" s="38"/>
      <c r="I351" s="17">
        <f t="shared" si="11"/>
        <v>0</v>
      </c>
      <c r="J351" s="8"/>
    </row>
    <row r="352" spans="1:10" s="9" customFormat="1">
      <c r="A352" s="21">
        <v>20</v>
      </c>
      <c r="B352" s="22" t="s">
        <v>283</v>
      </c>
      <c r="C352" s="22">
        <v>3669</v>
      </c>
      <c r="D352" s="14" t="s">
        <v>363</v>
      </c>
      <c r="E352" s="15">
        <v>1.8</v>
      </c>
      <c r="F352" s="16">
        <v>346</v>
      </c>
      <c r="G352" s="17">
        <f t="shared" si="10"/>
        <v>622.80000000000007</v>
      </c>
      <c r="H352" s="38"/>
      <c r="I352" s="17">
        <f t="shared" si="11"/>
        <v>0</v>
      </c>
      <c r="J352" s="8"/>
    </row>
    <row r="353" spans="1:10" s="9" customFormat="1">
      <c r="A353" s="21">
        <v>20</v>
      </c>
      <c r="B353" s="22" t="s">
        <v>283</v>
      </c>
      <c r="C353" s="22">
        <v>3670</v>
      </c>
      <c r="D353" s="14" t="s">
        <v>364</v>
      </c>
      <c r="E353" s="15">
        <v>3</v>
      </c>
      <c r="F353" s="16">
        <v>70</v>
      </c>
      <c r="G353" s="17">
        <f t="shared" si="10"/>
        <v>210</v>
      </c>
      <c r="H353" s="38"/>
      <c r="I353" s="17">
        <f t="shared" si="11"/>
        <v>0</v>
      </c>
      <c r="J353" s="8"/>
    </row>
    <row r="354" spans="1:10" s="9" customFormat="1">
      <c r="A354" s="21">
        <v>21</v>
      </c>
      <c r="B354" s="22" t="s">
        <v>365</v>
      </c>
      <c r="C354" s="22">
        <v>60</v>
      </c>
      <c r="D354" s="14" t="s">
        <v>366</v>
      </c>
      <c r="E354" s="15">
        <v>1.02</v>
      </c>
      <c r="F354" s="16">
        <v>444</v>
      </c>
      <c r="G354" s="17">
        <f t="shared" si="10"/>
        <v>452.88</v>
      </c>
      <c r="H354" s="38"/>
      <c r="I354" s="17">
        <f t="shared" si="11"/>
        <v>0</v>
      </c>
      <c r="J354" s="8"/>
    </row>
    <row r="355" spans="1:10" s="9" customFormat="1">
      <c r="A355" s="21">
        <v>21</v>
      </c>
      <c r="B355" s="22" t="s">
        <v>365</v>
      </c>
      <c r="C355" s="22">
        <v>1515</v>
      </c>
      <c r="D355" s="14" t="s">
        <v>367</v>
      </c>
      <c r="E355" s="15">
        <v>1.8</v>
      </c>
      <c r="F355" s="16">
        <v>873</v>
      </c>
      <c r="G355" s="17">
        <f t="shared" si="10"/>
        <v>1571.4</v>
      </c>
      <c r="H355" s="38"/>
      <c r="I355" s="17">
        <f t="shared" si="11"/>
        <v>0</v>
      </c>
      <c r="J355" s="8"/>
    </row>
    <row r="356" spans="1:10" s="9" customFormat="1">
      <c r="A356" s="21">
        <v>21</v>
      </c>
      <c r="B356" s="22" t="s">
        <v>365</v>
      </c>
      <c r="C356" s="22">
        <v>1516</v>
      </c>
      <c r="D356" s="14" t="s">
        <v>368</v>
      </c>
      <c r="E356" s="15">
        <v>1.8</v>
      </c>
      <c r="F356" s="16">
        <v>252</v>
      </c>
      <c r="G356" s="17">
        <f t="shared" si="10"/>
        <v>453.6</v>
      </c>
      <c r="H356" s="38"/>
      <c r="I356" s="17">
        <f t="shared" si="11"/>
        <v>0</v>
      </c>
      <c r="J356" s="8"/>
    </row>
    <row r="357" spans="1:10" s="9" customFormat="1">
      <c r="A357" s="21">
        <v>21</v>
      </c>
      <c r="B357" s="22" t="s">
        <v>365</v>
      </c>
      <c r="C357" s="22">
        <v>1518</v>
      </c>
      <c r="D357" s="14" t="s">
        <v>369</v>
      </c>
      <c r="E357" s="15">
        <v>1.8</v>
      </c>
      <c r="F357" s="16">
        <v>354</v>
      </c>
      <c r="G357" s="17">
        <f t="shared" si="10"/>
        <v>637.20000000000005</v>
      </c>
      <c r="H357" s="38"/>
      <c r="I357" s="17">
        <f t="shared" si="11"/>
        <v>0</v>
      </c>
      <c r="J357" s="8"/>
    </row>
    <row r="358" spans="1:10" s="9" customFormat="1">
      <c r="A358" s="21">
        <v>21</v>
      </c>
      <c r="B358" s="22" t="s">
        <v>365</v>
      </c>
      <c r="C358" s="22">
        <v>1581</v>
      </c>
      <c r="D358" s="14" t="s">
        <v>370</v>
      </c>
      <c r="E358" s="15">
        <v>0.84</v>
      </c>
      <c r="F358" s="16">
        <v>216</v>
      </c>
      <c r="G358" s="17">
        <f t="shared" si="10"/>
        <v>181.44</v>
      </c>
      <c r="H358" s="38"/>
      <c r="I358" s="17">
        <f t="shared" si="11"/>
        <v>0</v>
      </c>
      <c r="J358" s="8"/>
    </row>
    <row r="359" spans="1:10" s="9" customFormat="1">
      <c r="A359" s="21">
        <v>21</v>
      </c>
      <c r="B359" s="22" t="s">
        <v>365</v>
      </c>
      <c r="C359" s="22">
        <v>1582</v>
      </c>
      <c r="D359" s="14" t="s">
        <v>371</v>
      </c>
      <c r="E359" s="15">
        <v>0.75</v>
      </c>
      <c r="F359" s="16">
        <v>1310</v>
      </c>
      <c r="G359" s="17">
        <f t="shared" si="10"/>
        <v>982.5</v>
      </c>
      <c r="H359" s="38"/>
      <c r="I359" s="17">
        <f t="shared" si="11"/>
        <v>0</v>
      </c>
      <c r="J359" s="8"/>
    </row>
    <row r="360" spans="1:10">
      <c r="A360" s="21">
        <v>21</v>
      </c>
      <c r="B360" s="22" t="s">
        <v>365</v>
      </c>
      <c r="C360" s="22">
        <v>1612</v>
      </c>
      <c r="D360" s="14" t="s">
        <v>372</v>
      </c>
      <c r="E360" s="15">
        <v>2.2400000000000002</v>
      </c>
      <c r="F360" s="16">
        <v>360</v>
      </c>
      <c r="G360" s="17">
        <f t="shared" si="10"/>
        <v>806.40000000000009</v>
      </c>
      <c r="H360" s="38"/>
      <c r="I360" s="17">
        <f t="shared" si="11"/>
        <v>0</v>
      </c>
      <c r="J360" s="8"/>
    </row>
    <row r="361" spans="1:10" s="9" customFormat="1">
      <c r="A361" s="21">
        <v>21</v>
      </c>
      <c r="B361" s="22" t="s">
        <v>365</v>
      </c>
      <c r="C361" s="22">
        <v>1613</v>
      </c>
      <c r="D361" s="14" t="s">
        <v>373</v>
      </c>
      <c r="E361" s="15">
        <v>2.2400000000000002</v>
      </c>
      <c r="F361" s="16">
        <v>576</v>
      </c>
      <c r="G361" s="17">
        <f t="shared" si="10"/>
        <v>1290.2400000000002</v>
      </c>
      <c r="H361" s="38"/>
      <c r="I361" s="17">
        <f t="shared" si="11"/>
        <v>0</v>
      </c>
      <c r="J361" s="8"/>
    </row>
    <row r="362" spans="1:10" s="9" customFormat="1">
      <c r="A362" s="21">
        <v>21</v>
      </c>
      <c r="B362" s="22" t="s">
        <v>365</v>
      </c>
      <c r="C362" s="22">
        <v>1807</v>
      </c>
      <c r="D362" s="14" t="s">
        <v>374</v>
      </c>
      <c r="E362" s="15">
        <v>7</v>
      </c>
      <c r="F362" s="16">
        <v>58</v>
      </c>
      <c r="G362" s="17">
        <f t="shared" si="10"/>
        <v>406</v>
      </c>
      <c r="H362" s="38"/>
      <c r="I362" s="17">
        <f t="shared" si="11"/>
        <v>0</v>
      </c>
      <c r="J362" s="8"/>
    </row>
    <row r="363" spans="1:10" ht="16.5" customHeight="1">
      <c r="A363" s="21">
        <v>21</v>
      </c>
      <c r="B363" s="22" t="s">
        <v>365</v>
      </c>
      <c r="C363" s="22">
        <v>1809</v>
      </c>
      <c r="D363" s="14" t="s">
        <v>375</v>
      </c>
      <c r="E363" s="15">
        <v>6</v>
      </c>
      <c r="F363" s="16">
        <v>14</v>
      </c>
      <c r="G363" s="17">
        <f t="shared" si="10"/>
        <v>84</v>
      </c>
      <c r="H363" s="38"/>
      <c r="I363" s="17">
        <f t="shared" si="11"/>
        <v>0</v>
      </c>
      <c r="J363" s="8"/>
    </row>
    <row r="364" spans="1:10" ht="16.5" customHeight="1">
      <c r="A364" s="21">
        <v>21</v>
      </c>
      <c r="B364" s="22" t="s">
        <v>365</v>
      </c>
      <c r="C364" s="22">
        <v>1812</v>
      </c>
      <c r="D364" s="14" t="s">
        <v>376</v>
      </c>
      <c r="E364" s="15">
        <v>9.89</v>
      </c>
      <c r="F364" s="16">
        <v>17</v>
      </c>
      <c r="G364" s="17">
        <f t="shared" si="10"/>
        <v>168.13</v>
      </c>
      <c r="H364" s="38"/>
      <c r="I364" s="17">
        <f t="shared" si="11"/>
        <v>0</v>
      </c>
      <c r="J364" s="8"/>
    </row>
    <row r="365" spans="1:10">
      <c r="A365" s="21">
        <v>21</v>
      </c>
      <c r="B365" s="22" t="s">
        <v>365</v>
      </c>
      <c r="C365" s="22">
        <v>1813</v>
      </c>
      <c r="D365" s="14" t="s">
        <v>377</v>
      </c>
      <c r="E365" s="15">
        <v>9.89</v>
      </c>
      <c r="F365" s="16">
        <v>10</v>
      </c>
      <c r="G365" s="17">
        <f t="shared" si="10"/>
        <v>98.9</v>
      </c>
      <c r="H365" s="38"/>
      <c r="I365" s="17">
        <f t="shared" si="11"/>
        <v>0</v>
      </c>
      <c r="J365" s="8"/>
    </row>
    <row r="366" spans="1:10">
      <c r="A366" s="21">
        <v>21</v>
      </c>
      <c r="B366" s="22" t="s">
        <v>365</v>
      </c>
      <c r="C366" s="22">
        <v>1814</v>
      </c>
      <c r="D366" s="14" t="s">
        <v>378</v>
      </c>
      <c r="E366" s="15">
        <v>9.89</v>
      </c>
      <c r="F366" s="16">
        <v>13</v>
      </c>
      <c r="G366" s="17">
        <f t="shared" si="10"/>
        <v>128.57</v>
      </c>
      <c r="H366" s="38"/>
      <c r="I366" s="17">
        <f t="shared" si="11"/>
        <v>0</v>
      </c>
      <c r="J366" s="8"/>
    </row>
    <row r="367" spans="1:10">
      <c r="A367" s="21">
        <v>21</v>
      </c>
      <c r="B367" s="22" t="s">
        <v>365</v>
      </c>
      <c r="C367" s="22">
        <v>1815</v>
      </c>
      <c r="D367" s="14" t="s">
        <v>379</v>
      </c>
      <c r="E367" s="15">
        <v>9.89</v>
      </c>
      <c r="F367" s="16">
        <v>18</v>
      </c>
      <c r="G367" s="17">
        <f t="shared" si="10"/>
        <v>178.02</v>
      </c>
      <c r="H367" s="38"/>
      <c r="I367" s="17">
        <f t="shared" si="11"/>
        <v>0</v>
      </c>
      <c r="J367" s="8"/>
    </row>
    <row r="368" spans="1:10">
      <c r="A368" s="21">
        <v>21</v>
      </c>
      <c r="B368" s="22" t="s">
        <v>365</v>
      </c>
      <c r="C368" s="22">
        <v>1830</v>
      </c>
      <c r="D368" s="14" t="s">
        <v>380</v>
      </c>
      <c r="E368" s="15">
        <v>2.56</v>
      </c>
      <c r="F368" s="16">
        <v>123</v>
      </c>
      <c r="G368" s="17">
        <f t="shared" si="10"/>
        <v>314.88</v>
      </c>
      <c r="H368" s="38"/>
      <c r="I368" s="17">
        <f t="shared" si="11"/>
        <v>0</v>
      </c>
      <c r="J368" s="8"/>
    </row>
    <row r="369" spans="1:10">
      <c r="A369" s="21">
        <v>21</v>
      </c>
      <c r="B369" s="22" t="s">
        <v>365</v>
      </c>
      <c r="C369" s="22">
        <v>1831</v>
      </c>
      <c r="D369" s="14" t="s">
        <v>381</v>
      </c>
      <c r="E369" s="15">
        <v>0.75</v>
      </c>
      <c r="F369" s="16">
        <v>297</v>
      </c>
      <c r="G369" s="17">
        <f t="shared" si="10"/>
        <v>222.75</v>
      </c>
      <c r="H369" s="38"/>
      <c r="I369" s="17">
        <f t="shared" si="11"/>
        <v>0</v>
      </c>
      <c r="J369" s="8"/>
    </row>
    <row r="370" spans="1:10">
      <c r="A370" s="21">
        <v>21</v>
      </c>
      <c r="B370" s="22" t="s">
        <v>365</v>
      </c>
      <c r="C370" s="22">
        <v>1863</v>
      </c>
      <c r="D370" s="14" t="s">
        <v>382</v>
      </c>
      <c r="E370" s="15">
        <v>7.2</v>
      </c>
      <c r="F370" s="16">
        <v>44</v>
      </c>
      <c r="G370" s="17">
        <f t="shared" si="10"/>
        <v>316.8</v>
      </c>
      <c r="H370" s="38"/>
      <c r="I370" s="17">
        <f t="shared" si="11"/>
        <v>0</v>
      </c>
      <c r="J370" s="8"/>
    </row>
    <row r="371" spans="1:10">
      <c r="A371" s="21">
        <v>21</v>
      </c>
      <c r="B371" s="22" t="s">
        <v>365</v>
      </c>
      <c r="C371" s="22">
        <v>1864</v>
      </c>
      <c r="D371" s="14" t="s">
        <v>383</v>
      </c>
      <c r="E371" s="15">
        <v>1</v>
      </c>
      <c r="F371" s="16">
        <v>601</v>
      </c>
      <c r="G371" s="17">
        <f t="shared" si="10"/>
        <v>601</v>
      </c>
      <c r="H371" s="38"/>
      <c r="I371" s="17">
        <f t="shared" si="11"/>
        <v>0</v>
      </c>
      <c r="J371" s="8"/>
    </row>
    <row r="372" spans="1:10">
      <c r="A372" s="21">
        <v>21</v>
      </c>
      <c r="B372" s="22" t="s">
        <v>365</v>
      </c>
      <c r="C372" s="22">
        <v>1916</v>
      </c>
      <c r="D372" s="14" t="s">
        <v>384</v>
      </c>
      <c r="E372" s="15">
        <v>1.9</v>
      </c>
      <c r="F372" s="16">
        <v>231</v>
      </c>
      <c r="G372" s="17">
        <f t="shared" ref="G372:G435" si="12">+E372*F372</f>
        <v>438.9</v>
      </c>
      <c r="H372" s="38"/>
      <c r="I372" s="17">
        <f t="shared" si="11"/>
        <v>0</v>
      </c>
      <c r="J372" s="8"/>
    </row>
    <row r="373" spans="1:10">
      <c r="A373" s="21">
        <v>21</v>
      </c>
      <c r="B373" s="22" t="s">
        <v>365</v>
      </c>
      <c r="C373" s="22">
        <v>1922</v>
      </c>
      <c r="D373" s="14" t="s">
        <v>385</v>
      </c>
      <c r="E373" s="15">
        <v>0.7</v>
      </c>
      <c r="F373" s="16">
        <v>6058</v>
      </c>
      <c r="G373" s="17">
        <f t="shared" si="12"/>
        <v>4240.5999999999995</v>
      </c>
      <c r="H373" s="38"/>
      <c r="I373" s="17">
        <f t="shared" si="11"/>
        <v>0</v>
      </c>
      <c r="J373" s="8"/>
    </row>
    <row r="374" spans="1:10">
      <c r="A374" s="21">
        <v>21</v>
      </c>
      <c r="B374" s="22" t="s">
        <v>365</v>
      </c>
      <c r="C374" s="22">
        <v>1925</v>
      </c>
      <c r="D374" s="14" t="s">
        <v>386</v>
      </c>
      <c r="E374" s="15">
        <v>0.8</v>
      </c>
      <c r="F374" s="16">
        <v>100</v>
      </c>
      <c r="G374" s="17">
        <f t="shared" si="12"/>
        <v>80</v>
      </c>
      <c r="H374" s="38"/>
      <c r="I374" s="17">
        <f t="shared" si="11"/>
        <v>0</v>
      </c>
      <c r="J374" s="8"/>
    </row>
    <row r="375" spans="1:10">
      <c r="A375" s="21">
        <v>21</v>
      </c>
      <c r="B375" s="22" t="s">
        <v>365</v>
      </c>
      <c r="C375" s="22">
        <v>1926</v>
      </c>
      <c r="D375" s="14" t="s">
        <v>387</v>
      </c>
      <c r="E375" s="15">
        <v>0.15</v>
      </c>
      <c r="F375" s="16">
        <v>601</v>
      </c>
      <c r="G375" s="17">
        <f t="shared" si="12"/>
        <v>90.149999999999991</v>
      </c>
      <c r="H375" s="38"/>
      <c r="I375" s="17">
        <f t="shared" si="11"/>
        <v>0</v>
      </c>
      <c r="J375" s="8"/>
    </row>
    <row r="376" spans="1:10">
      <c r="A376" s="21">
        <v>21</v>
      </c>
      <c r="B376" s="22" t="s">
        <v>365</v>
      </c>
      <c r="C376" s="22">
        <v>1927</v>
      </c>
      <c r="D376" s="14" t="s">
        <v>388</v>
      </c>
      <c r="E376" s="15">
        <v>0.25</v>
      </c>
      <c r="F376" s="16">
        <v>276</v>
      </c>
      <c r="G376" s="17">
        <f t="shared" si="12"/>
        <v>69</v>
      </c>
      <c r="H376" s="38"/>
      <c r="I376" s="17">
        <f t="shared" si="11"/>
        <v>0</v>
      </c>
      <c r="J376" s="8"/>
    </row>
    <row r="377" spans="1:10">
      <c r="A377" s="21">
        <v>21</v>
      </c>
      <c r="B377" s="22" t="s">
        <v>365</v>
      </c>
      <c r="C377" s="22">
        <v>1928</v>
      </c>
      <c r="D377" s="14" t="s">
        <v>389</v>
      </c>
      <c r="E377" s="15">
        <v>0.4</v>
      </c>
      <c r="F377" s="16">
        <v>192</v>
      </c>
      <c r="G377" s="17">
        <f t="shared" si="12"/>
        <v>76.800000000000011</v>
      </c>
      <c r="H377" s="38"/>
      <c r="I377" s="17">
        <f t="shared" si="11"/>
        <v>0</v>
      </c>
      <c r="J377" s="8"/>
    </row>
    <row r="378" spans="1:10">
      <c r="A378" s="21">
        <v>21</v>
      </c>
      <c r="B378" s="22" t="s">
        <v>365</v>
      </c>
      <c r="C378" s="22">
        <v>1929</v>
      </c>
      <c r="D378" s="14" t="s">
        <v>390</v>
      </c>
      <c r="E378" s="15">
        <v>0.7</v>
      </c>
      <c r="F378" s="16">
        <v>126</v>
      </c>
      <c r="G378" s="17">
        <f t="shared" si="12"/>
        <v>88.199999999999989</v>
      </c>
      <c r="H378" s="38"/>
      <c r="I378" s="17">
        <f t="shared" si="11"/>
        <v>0</v>
      </c>
      <c r="J378" s="8"/>
    </row>
    <row r="379" spans="1:10">
      <c r="A379" s="21">
        <v>21</v>
      </c>
      <c r="B379" s="22" t="s">
        <v>365</v>
      </c>
      <c r="C379" s="22">
        <v>1930</v>
      </c>
      <c r="D379" s="14" t="s">
        <v>391</v>
      </c>
      <c r="E379" s="15">
        <v>0.7</v>
      </c>
      <c r="F379" s="16">
        <v>72</v>
      </c>
      <c r="G379" s="17">
        <f t="shared" si="12"/>
        <v>50.4</v>
      </c>
      <c r="H379" s="38"/>
      <c r="I379" s="17">
        <f t="shared" si="11"/>
        <v>0</v>
      </c>
      <c r="J379" s="8"/>
    </row>
    <row r="380" spans="1:10">
      <c r="A380" s="21">
        <v>21</v>
      </c>
      <c r="B380" s="22" t="s">
        <v>365</v>
      </c>
      <c r="C380" s="22">
        <v>1931</v>
      </c>
      <c r="D380" s="14" t="s">
        <v>392</v>
      </c>
      <c r="E380" s="15">
        <v>8</v>
      </c>
      <c r="F380" s="16">
        <v>38</v>
      </c>
      <c r="G380" s="17">
        <f t="shared" si="12"/>
        <v>304</v>
      </c>
      <c r="H380" s="38"/>
      <c r="I380" s="17">
        <f t="shared" si="11"/>
        <v>0</v>
      </c>
      <c r="J380" s="8"/>
    </row>
    <row r="381" spans="1:10">
      <c r="A381" s="21">
        <v>21</v>
      </c>
      <c r="B381" s="22" t="s">
        <v>365</v>
      </c>
      <c r="C381" s="22">
        <v>1933</v>
      </c>
      <c r="D381" s="14" t="s">
        <v>393</v>
      </c>
      <c r="E381" s="15">
        <v>2.25</v>
      </c>
      <c r="F381" s="16">
        <v>145</v>
      </c>
      <c r="G381" s="17">
        <f t="shared" si="12"/>
        <v>326.25</v>
      </c>
      <c r="H381" s="38"/>
      <c r="I381" s="17">
        <f t="shared" si="11"/>
        <v>0</v>
      </c>
      <c r="J381" s="8"/>
    </row>
    <row r="382" spans="1:10">
      <c r="A382" s="21">
        <v>21</v>
      </c>
      <c r="B382" s="22" t="s">
        <v>365</v>
      </c>
      <c r="C382" s="22">
        <v>1934</v>
      </c>
      <c r="D382" s="14" t="s">
        <v>394</v>
      </c>
      <c r="E382" s="15">
        <v>2.35</v>
      </c>
      <c r="F382" s="16">
        <v>713</v>
      </c>
      <c r="G382" s="17">
        <f t="shared" si="12"/>
        <v>1675.55</v>
      </c>
      <c r="H382" s="38"/>
      <c r="I382" s="17">
        <f t="shared" si="11"/>
        <v>0</v>
      </c>
      <c r="J382" s="8"/>
    </row>
    <row r="383" spans="1:10">
      <c r="A383" s="21">
        <v>21</v>
      </c>
      <c r="B383" s="22" t="s">
        <v>365</v>
      </c>
      <c r="C383" s="22">
        <v>1936</v>
      </c>
      <c r="D383" s="14" t="s">
        <v>395</v>
      </c>
      <c r="E383" s="15">
        <v>3</v>
      </c>
      <c r="F383" s="16">
        <v>321</v>
      </c>
      <c r="G383" s="17">
        <f t="shared" si="12"/>
        <v>963</v>
      </c>
      <c r="H383" s="38"/>
      <c r="I383" s="17">
        <f t="shared" si="11"/>
        <v>0</v>
      </c>
      <c r="J383" s="8"/>
    </row>
    <row r="384" spans="1:10">
      <c r="A384" s="21">
        <v>21</v>
      </c>
      <c r="B384" s="22" t="s">
        <v>365</v>
      </c>
      <c r="C384" s="22">
        <v>1939</v>
      </c>
      <c r="D384" s="14" t="s">
        <v>396</v>
      </c>
      <c r="E384" s="15">
        <v>3</v>
      </c>
      <c r="F384" s="16">
        <v>71</v>
      </c>
      <c r="G384" s="17">
        <f t="shared" si="12"/>
        <v>213</v>
      </c>
      <c r="H384" s="38"/>
      <c r="I384" s="17">
        <f t="shared" si="11"/>
        <v>0</v>
      </c>
      <c r="J384" s="8"/>
    </row>
    <row r="385" spans="1:10">
      <c r="A385" s="21">
        <v>21</v>
      </c>
      <c r="B385" s="22" t="s">
        <v>365</v>
      </c>
      <c r="C385" s="22">
        <v>1940</v>
      </c>
      <c r="D385" s="14" t="s">
        <v>397</v>
      </c>
      <c r="E385" s="15">
        <v>0.75</v>
      </c>
      <c r="F385" s="16">
        <v>57</v>
      </c>
      <c r="G385" s="17">
        <f t="shared" si="12"/>
        <v>42.75</v>
      </c>
      <c r="H385" s="38"/>
      <c r="I385" s="17">
        <f t="shared" si="11"/>
        <v>0</v>
      </c>
      <c r="J385" s="8"/>
    </row>
    <row r="386" spans="1:10">
      <c r="A386" s="21">
        <v>21</v>
      </c>
      <c r="B386" s="22" t="s">
        <v>365</v>
      </c>
      <c r="C386" s="22">
        <v>1941</v>
      </c>
      <c r="D386" s="14" t="s">
        <v>398</v>
      </c>
      <c r="E386" s="15">
        <v>0.65</v>
      </c>
      <c r="F386" s="16">
        <v>90</v>
      </c>
      <c r="G386" s="17">
        <f t="shared" si="12"/>
        <v>58.5</v>
      </c>
      <c r="H386" s="38"/>
      <c r="I386" s="17">
        <f t="shared" si="11"/>
        <v>0</v>
      </c>
      <c r="J386" s="8"/>
    </row>
    <row r="387" spans="1:10">
      <c r="A387" s="21">
        <v>21</v>
      </c>
      <c r="B387" s="22" t="s">
        <v>365</v>
      </c>
      <c r="C387" s="22">
        <v>1942</v>
      </c>
      <c r="D387" s="14" t="s">
        <v>399</v>
      </c>
      <c r="E387" s="15">
        <v>0.8</v>
      </c>
      <c r="F387" s="16">
        <v>3</v>
      </c>
      <c r="G387" s="17">
        <f t="shared" si="12"/>
        <v>2.4000000000000004</v>
      </c>
      <c r="H387" s="38"/>
      <c r="I387" s="17">
        <f t="shared" si="11"/>
        <v>0</v>
      </c>
      <c r="J387" s="8"/>
    </row>
    <row r="388" spans="1:10">
      <c r="A388" s="21">
        <v>21</v>
      </c>
      <c r="B388" s="22" t="s">
        <v>365</v>
      </c>
      <c r="C388" s="22">
        <v>1943</v>
      </c>
      <c r="D388" s="14" t="s">
        <v>400</v>
      </c>
      <c r="E388" s="15">
        <v>1.6</v>
      </c>
      <c r="F388" s="16">
        <v>303</v>
      </c>
      <c r="G388" s="17">
        <f t="shared" si="12"/>
        <v>484.8</v>
      </c>
      <c r="H388" s="38"/>
      <c r="I388" s="17">
        <f t="shared" si="11"/>
        <v>0</v>
      </c>
      <c r="J388" s="8"/>
    </row>
    <row r="389" spans="1:10">
      <c r="A389" s="21">
        <v>21</v>
      </c>
      <c r="B389" s="22" t="s">
        <v>365</v>
      </c>
      <c r="C389" s="22">
        <v>1944</v>
      </c>
      <c r="D389" s="14" t="s">
        <v>401</v>
      </c>
      <c r="E389" s="15">
        <v>3.15</v>
      </c>
      <c r="F389" s="16">
        <v>180</v>
      </c>
      <c r="G389" s="17">
        <f t="shared" si="12"/>
        <v>567</v>
      </c>
      <c r="H389" s="38"/>
      <c r="I389" s="17">
        <f t="shared" ref="I389:I452" si="13">+H389*F389</f>
        <v>0</v>
      </c>
      <c r="J389" s="8"/>
    </row>
    <row r="390" spans="1:10">
      <c r="A390" s="21">
        <v>21</v>
      </c>
      <c r="B390" s="22" t="s">
        <v>365</v>
      </c>
      <c r="C390" s="22">
        <v>1945</v>
      </c>
      <c r="D390" s="14" t="s">
        <v>402</v>
      </c>
      <c r="E390" s="15">
        <v>1.45</v>
      </c>
      <c r="F390" s="16">
        <v>62</v>
      </c>
      <c r="G390" s="17">
        <f t="shared" si="12"/>
        <v>89.899999999999991</v>
      </c>
      <c r="H390" s="38"/>
      <c r="I390" s="17">
        <f t="shared" si="13"/>
        <v>0</v>
      </c>
      <c r="J390" s="8"/>
    </row>
    <row r="391" spans="1:10">
      <c r="A391" s="21">
        <v>21</v>
      </c>
      <c r="B391" s="22" t="s">
        <v>365</v>
      </c>
      <c r="C391" s="22">
        <v>1947</v>
      </c>
      <c r="D391" s="14" t="s">
        <v>403</v>
      </c>
      <c r="E391" s="15">
        <v>1.4</v>
      </c>
      <c r="F391" s="16">
        <v>30</v>
      </c>
      <c r="G391" s="17">
        <f t="shared" si="12"/>
        <v>42</v>
      </c>
      <c r="H391" s="38"/>
      <c r="I391" s="17">
        <f t="shared" si="13"/>
        <v>0</v>
      </c>
      <c r="J391" s="8"/>
    </row>
    <row r="392" spans="1:10">
      <c r="A392" s="21">
        <v>21</v>
      </c>
      <c r="B392" s="22" t="s">
        <v>365</v>
      </c>
      <c r="C392" s="22">
        <v>1952</v>
      </c>
      <c r="D392" s="14" t="s">
        <v>404</v>
      </c>
      <c r="E392" s="15">
        <v>2.95</v>
      </c>
      <c r="F392" s="16">
        <v>110</v>
      </c>
      <c r="G392" s="17">
        <f t="shared" si="12"/>
        <v>324.5</v>
      </c>
      <c r="H392" s="38"/>
      <c r="I392" s="17">
        <f t="shared" si="13"/>
        <v>0</v>
      </c>
      <c r="J392" s="8"/>
    </row>
    <row r="393" spans="1:10">
      <c r="A393" s="21">
        <v>21</v>
      </c>
      <c r="B393" s="22" t="s">
        <v>365</v>
      </c>
      <c r="C393" s="22">
        <v>1954</v>
      </c>
      <c r="D393" s="14" t="s">
        <v>405</v>
      </c>
      <c r="E393" s="15">
        <v>4.2</v>
      </c>
      <c r="F393" s="16">
        <v>252</v>
      </c>
      <c r="G393" s="17">
        <f t="shared" si="12"/>
        <v>1058.4000000000001</v>
      </c>
      <c r="H393" s="38"/>
      <c r="I393" s="17">
        <f t="shared" si="13"/>
        <v>0</v>
      </c>
      <c r="J393" s="8"/>
    </row>
    <row r="394" spans="1:10">
      <c r="A394" s="21">
        <v>21</v>
      </c>
      <c r="B394" s="22" t="s">
        <v>365</v>
      </c>
      <c r="C394" s="22">
        <v>1955</v>
      </c>
      <c r="D394" s="14" t="s">
        <v>406</v>
      </c>
      <c r="E394" s="15">
        <v>1.3</v>
      </c>
      <c r="F394" s="16">
        <v>352</v>
      </c>
      <c r="G394" s="17">
        <f t="shared" si="12"/>
        <v>457.6</v>
      </c>
      <c r="H394" s="38"/>
      <c r="I394" s="17">
        <f t="shared" si="13"/>
        <v>0</v>
      </c>
      <c r="J394" s="8"/>
    </row>
    <row r="395" spans="1:10">
      <c r="A395" s="21">
        <v>21</v>
      </c>
      <c r="B395" s="22" t="s">
        <v>365</v>
      </c>
      <c r="C395" s="22">
        <v>1957</v>
      </c>
      <c r="D395" s="14" t="s">
        <v>407</v>
      </c>
      <c r="E395" s="15">
        <v>1.85</v>
      </c>
      <c r="F395" s="16">
        <v>347</v>
      </c>
      <c r="G395" s="17">
        <f t="shared" si="12"/>
        <v>641.95000000000005</v>
      </c>
      <c r="H395" s="38"/>
      <c r="I395" s="17">
        <f t="shared" si="13"/>
        <v>0</v>
      </c>
      <c r="J395" s="8"/>
    </row>
    <row r="396" spans="1:10">
      <c r="A396" s="21">
        <v>21</v>
      </c>
      <c r="B396" s="22" t="s">
        <v>365</v>
      </c>
      <c r="C396" s="22">
        <v>1958</v>
      </c>
      <c r="D396" s="14" t="s">
        <v>408</v>
      </c>
      <c r="E396" s="15">
        <v>2.6</v>
      </c>
      <c r="F396" s="16">
        <v>87</v>
      </c>
      <c r="G396" s="17">
        <f t="shared" si="12"/>
        <v>226.20000000000002</v>
      </c>
      <c r="H396" s="38"/>
      <c r="I396" s="17">
        <f t="shared" si="13"/>
        <v>0</v>
      </c>
      <c r="J396" s="8"/>
    </row>
    <row r="397" spans="1:10">
      <c r="A397" s="21">
        <v>21</v>
      </c>
      <c r="B397" s="22" t="s">
        <v>365</v>
      </c>
      <c r="C397" s="22">
        <v>1959</v>
      </c>
      <c r="D397" s="14" t="s">
        <v>409</v>
      </c>
      <c r="E397" s="15">
        <v>3.8</v>
      </c>
      <c r="F397" s="16">
        <v>39</v>
      </c>
      <c r="G397" s="17">
        <f t="shared" si="12"/>
        <v>148.19999999999999</v>
      </c>
      <c r="H397" s="38"/>
      <c r="I397" s="17">
        <f t="shared" si="13"/>
        <v>0</v>
      </c>
      <c r="J397" s="8"/>
    </row>
    <row r="398" spans="1:10">
      <c r="A398" s="21">
        <v>21</v>
      </c>
      <c r="B398" s="22" t="s">
        <v>365</v>
      </c>
      <c r="C398" s="22">
        <v>1960</v>
      </c>
      <c r="D398" s="14" t="s">
        <v>410</v>
      </c>
      <c r="E398" s="15">
        <v>3.75</v>
      </c>
      <c r="F398" s="16">
        <v>9</v>
      </c>
      <c r="G398" s="17">
        <f t="shared" si="12"/>
        <v>33.75</v>
      </c>
      <c r="H398" s="38"/>
      <c r="I398" s="17">
        <f t="shared" si="13"/>
        <v>0</v>
      </c>
      <c r="J398" s="8"/>
    </row>
    <row r="399" spans="1:10">
      <c r="A399" s="21">
        <v>21</v>
      </c>
      <c r="B399" s="22" t="s">
        <v>365</v>
      </c>
      <c r="C399" s="22">
        <v>1961</v>
      </c>
      <c r="D399" s="14" t="s">
        <v>411</v>
      </c>
      <c r="E399" s="15">
        <v>4.45</v>
      </c>
      <c r="F399" s="16">
        <v>372</v>
      </c>
      <c r="G399" s="17">
        <f t="shared" si="12"/>
        <v>1655.4</v>
      </c>
      <c r="H399" s="38"/>
      <c r="I399" s="17">
        <f t="shared" si="13"/>
        <v>0</v>
      </c>
      <c r="J399" s="8"/>
    </row>
    <row r="400" spans="1:10">
      <c r="A400" s="21">
        <v>21</v>
      </c>
      <c r="B400" s="22" t="s">
        <v>365</v>
      </c>
      <c r="C400" s="22">
        <v>1962</v>
      </c>
      <c r="D400" s="14" t="s">
        <v>412</v>
      </c>
      <c r="E400" s="15">
        <v>1</v>
      </c>
      <c r="F400" s="16">
        <v>578</v>
      </c>
      <c r="G400" s="17">
        <f t="shared" si="12"/>
        <v>578</v>
      </c>
      <c r="H400" s="38"/>
      <c r="I400" s="17">
        <f t="shared" si="13"/>
        <v>0</v>
      </c>
      <c r="J400" s="8"/>
    </row>
    <row r="401" spans="1:10">
      <c r="A401" s="21">
        <v>21</v>
      </c>
      <c r="B401" s="22" t="s">
        <v>365</v>
      </c>
      <c r="C401" s="22">
        <v>1963</v>
      </c>
      <c r="D401" s="14" t="s">
        <v>413</v>
      </c>
      <c r="E401" s="15">
        <v>0.7</v>
      </c>
      <c r="F401" s="16">
        <v>246</v>
      </c>
      <c r="G401" s="17">
        <f t="shared" si="12"/>
        <v>172.2</v>
      </c>
      <c r="H401" s="38"/>
      <c r="I401" s="17">
        <f t="shared" si="13"/>
        <v>0</v>
      </c>
      <c r="J401" s="8"/>
    </row>
    <row r="402" spans="1:10">
      <c r="A402" s="21">
        <v>21</v>
      </c>
      <c r="B402" s="22" t="s">
        <v>365</v>
      </c>
      <c r="C402" s="22">
        <v>1964</v>
      </c>
      <c r="D402" s="14" t="s">
        <v>414</v>
      </c>
      <c r="E402" s="15">
        <v>0.1</v>
      </c>
      <c r="F402" s="16">
        <v>640</v>
      </c>
      <c r="G402" s="17">
        <f t="shared" si="12"/>
        <v>64</v>
      </c>
      <c r="H402" s="38"/>
      <c r="I402" s="17">
        <f t="shared" si="13"/>
        <v>0</v>
      </c>
      <c r="J402" s="8"/>
    </row>
    <row r="403" spans="1:10">
      <c r="A403" s="21">
        <v>21</v>
      </c>
      <c r="B403" s="22" t="s">
        <v>365</v>
      </c>
      <c r="C403" s="22">
        <v>1965</v>
      </c>
      <c r="D403" s="14" t="s">
        <v>415</v>
      </c>
      <c r="E403" s="15">
        <v>0.5</v>
      </c>
      <c r="F403" s="16">
        <v>305</v>
      </c>
      <c r="G403" s="17">
        <f t="shared" si="12"/>
        <v>152.5</v>
      </c>
      <c r="H403" s="38"/>
      <c r="I403" s="17">
        <f t="shared" si="13"/>
        <v>0</v>
      </c>
      <c r="J403" s="8"/>
    </row>
    <row r="404" spans="1:10">
      <c r="A404" s="21">
        <v>21</v>
      </c>
      <c r="B404" s="22" t="s">
        <v>365</v>
      </c>
      <c r="C404" s="22">
        <v>1967</v>
      </c>
      <c r="D404" s="14" t="s">
        <v>416</v>
      </c>
      <c r="E404" s="15">
        <v>2</v>
      </c>
      <c r="F404" s="16">
        <v>150</v>
      </c>
      <c r="G404" s="17">
        <f t="shared" si="12"/>
        <v>300</v>
      </c>
      <c r="H404" s="38"/>
      <c r="I404" s="17">
        <f t="shared" si="13"/>
        <v>0</v>
      </c>
      <c r="J404" s="8"/>
    </row>
    <row r="405" spans="1:10">
      <c r="A405" s="21">
        <v>21</v>
      </c>
      <c r="B405" s="22" t="s">
        <v>365</v>
      </c>
      <c r="C405" s="22">
        <v>3356</v>
      </c>
      <c r="D405" s="14" t="s">
        <v>417</v>
      </c>
      <c r="E405" s="15">
        <v>1.65</v>
      </c>
      <c r="F405" s="16">
        <v>19</v>
      </c>
      <c r="G405" s="17">
        <f t="shared" si="12"/>
        <v>31.349999999999998</v>
      </c>
      <c r="H405" s="38"/>
      <c r="I405" s="17">
        <f t="shared" si="13"/>
        <v>0</v>
      </c>
      <c r="J405" s="8"/>
    </row>
    <row r="406" spans="1:10">
      <c r="A406" s="21">
        <v>21</v>
      </c>
      <c r="B406" s="22" t="s">
        <v>365</v>
      </c>
      <c r="C406" s="22">
        <v>3357</v>
      </c>
      <c r="D406" s="14" t="s">
        <v>418</v>
      </c>
      <c r="E406" s="15">
        <v>1.65</v>
      </c>
      <c r="F406" s="16">
        <v>66</v>
      </c>
      <c r="G406" s="17">
        <f t="shared" si="12"/>
        <v>108.89999999999999</v>
      </c>
      <c r="H406" s="38"/>
      <c r="I406" s="17">
        <f t="shared" si="13"/>
        <v>0</v>
      </c>
      <c r="J406" s="8"/>
    </row>
    <row r="407" spans="1:10">
      <c r="A407" s="21">
        <v>21</v>
      </c>
      <c r="B407" s="22" t="s">
        <v>365</v>
      </c>
      <c r="C407" s="22">
        <v>3547</v>
      </c>
      <c r="D407" s="14" t="s">
        <v>419</v>
      </c>
      <c r="E407" s="15">
        <v>3.8</v>
      </c>
      <c r="F407" s="16">
        <v>180</v>
      </c>
      <c r="G407" s="17">
        <f t="shared" si="12"/>
        <v>684</v>
      </c>
      <c r="H407" s="38"/>
      <c r="I407" s="17">
        <f t="shared" si="13"/>
        <v>0</v>
      </c>
      <c r="J407" s="8"/>
    </row>
    <row r="408" spans="1:10" s="10" customFormat="1">
      <c r="A408" s="21">
        <v>21</v>
      </c>
      <c r="B408" s="22" t="s">
        <v>365</v>
      </c>
      <c r="C408" s="22">
        <v>3586</v>
      </c>
      <c r="D408" s="27" t="s">
        <v>420</v>
      </c>
      <c r="E408" s="28">
        <v>3.2</v>
      </c>
      <c r="F408" s="29">
        <v>358</v>
      </c>
      <c r="G408" s="17">
        <f t="shared" si="12"/>
        <v>1145.6000000000001</v>
      </c>
      <c r="H408" s="38"/>
      <c r="I408" s="17">
        <f t="shared" si="13"/>
        <v>0</v>
      </c>
      <c r="J408" s="8"/>
    </row>
    <row r="409" spans="1:10">
      <c r="A409" s="21">
        <v>21</v>
      </c>
      <c r="B409" s="22" t="s">
        <v>365</v>
      </c>
      <c r="C409" s="22">
        <v>3638</v>
      </c>
      <c r="D409" s="14" t="s">
        <v>421</v>
      </c>
      <c r="E409" s="15">
        <v>1.2</v>
      </c>
      <c r="F409" s="16">
        <v>10</v>
      </c>
      <c r="G409" s="17">
        <f t="shared" si="12"/>
        <v>12</v>
      </c>
      <c r="H409" s="38"/>
      <c r="I409" s="17">
        <f t="shared" si="13"/>
        <v>0</v>
      </c>
      <c r="J409" s="8"/>
    </row>
    <row r="410" spans="1:10">
      <c r="A410" s="21">
        <v>21</v>
      </c>
      <c r="B410" s="22" t="s">
        <v>365</v>
      </c>
      <c r="C410" s="22">
        <v>3639</v>
      </c>
      <c r="D410" s="14" t="s">
        <v>422</v>
      </c>
      <c r="E410" s="15">
        <v>1.2</v>
      </c>
      <c r="F410" s="16">
        <v>6</v>
      </c>
      <c r="G410" s="17">
        <f t="shared" si="12"/>
        <v>7.1999999999999993</v>
      </c>
      <c r="H410" s="38"/>
      <c r="I410" s="17">
        <f t="shared" si="13"/>
        <v>0</v>
      </c>
      <c r="J410" s="8"/>
    </row>
    <row r="411" spans="1:10">
      <c r="A411" s="21">
        <v>21</v>
      </c>
      <c r="B411" s="22" t="s">
        <v>365</v>
      </c>
      <c r="C411" s="22">
        <v>3640</v>
      </c>
      <c r="D411" s="14" t="s">
        <v>423</v>
      </c>
      <c r="E411" s="15">
        <v>1.2</v>
      </c>
      <c r="F411" s="16">
        <v>17</v>
      </c>
      <c r="G411" s="17">
        <f t="shared" si="12"/>
        <v>20.399999999999999</v>
      </c>
      <c r="H411" s="38"/>
      <c r="I411" s="17">
        <f t="shared" si="13"/>
        <v>0</v>
      </c>
      <c r="J411" s="8"/>
    </row>
    <row r="412" spans="1:10">
      <c r="A412" s="21">
        <v>21</v>
      </c>
      <c r="B412" s="22" t="s">
        <v>365</v>
      </c>
      <c r="C412" s="22">
        <v>3641</v>
      </c>
      <c r="D412" s="14" t="s">
        <v>424</v>
      </c>
      <c r="E412" s="15">
        <v>1.2</v>
      </c>
      <c r="F412" s="16">
        <v>25</v>
      </c>
      <c r="G412" s="17">
        <f t="shared" si="12"/>
        <v>30</v>
      </c>
      <c r="H412" s="38"/>
      <c r="I412" s="17">
        <f t="shared" si="13"/>
        <v>0</v>
      </c>
      <c r="J412" s="8"/>
    </row>
    <row r="413" spans="1:10">
      <c r="A413" s="21">
        <v>21</v>
      </c>
      <c r="B413" s="22" t="s">
        <v>365</v>
      </c>
      <c r="C413" s="22">
        <v>3642</v>
      </c>
      <c r="D413" s="14" t="s">
        <v>425</v>
      </c>
      <c r="E413" s="15">
        <v>1.2</v>
      </c>
      <c r="F413" s="16">
        <v>6</v>
      </c>
      <c r="G413" s="17">
        <f t="shared" si="12"/>
        <v>7.1999999999999993</v>
      </c>
      <c r="H413" s="38"/>
      <c r="I413" s="17">
        <f t="shared" si="13"/>
        <v>0</v>
      </c>
      <c r="J413" s="8"/>
    </row>
    <row r="414" spans="1:10">
      <c r="A414" s="21">
        <v>21</v>
      </c>
      <c r="B414" s="22" t="s">
        <v>365</v>
      </c>
      <c r="C414" s="22">
        <v>3643</v>
      </c>
      <c r="D414" s="14" t="s">
        <v>426</v>
      </c>
      <c r="E414" s="15">
        <v>1.2</v>
      </c>
      <c r="F414" s="16">
        <v>11</v>
      </c>
      <c r="G414" s="17">
        <f t="shared" si="12"/>
        <v>13.2</v>
      </c>
      <c r="H414" s="38"/>
      <c r="I414" s="17">
        <f t="shared" si="13"/>
        <v>0</v>
      </c>
      <c r="J414" s="8"/>
    </row>
    <row r="415" spans="1:10">
      <c r="A415" s="21">
        <v>21</v>
      </c>
      <c r="B415" s="22" t="s">
        <v>365</v>
      </c>
      <c r="C415" s="22">
        <v>3644</v>
      </c>
      <c r="D415" s="30" t="s">
        <v>427</v>
      </c>
      <c r="E415" s="18">
        <v>1.2</v>
      </c>
      <c r="F415" s="31">
        <v>10</v>
      </c>
      <c r="G415" s="17">
        <f t="shared" si="12"/>
        <v>12</v>
      </c>
      <c r="H415" s="38"/>
      <c r="I415" s="17">
        <f t="shared" si="13"/>
        <v>0</v>
      </c>
      <c r="J415" s="8"/>
    </row>
    <row r="416" spans="1:10">
      <c r="A416" s="21">
        <v>21</v>
      </c>
      <c r="B416" s="22" t="s">
        <v>365</v>
      </c>
      <c r="C416" s="22">
        <v>3645</v>
      </c>
      <c r="D416" s="32" t="s">
        <v>428</v>
      </c>
      <c r="E416" s="33">
        <v>1.2</v>
      </c>
      <c r="F416" s="31">
        <v>8</v>
      </c>
      <c r="G416" s="17">
        <f t="shared" si="12"/>
        <v>9.6</v>
      </c>
      <c r="H416" s="38"/>
      <c r="I416" s="17">
        <f t="shared" si="13"/>
        <v>0</v>
      </c>
      <c r="J416" s="8"/>
    </row>
    <row r="417" spans="1:10">
      <c r="A417" s="21">
        <v>21</v>
      </c>
      <c r="B417" s="22" t="s">
        <v>365</v>
      </c>
      <c r="C417" s="22">
        <v>3646</v>
      </c>
      <c r="D417" s="14" t="s">
        <v>429</v>
      </c>
      <c r="E417" s="15">
        <v>1.2</v>
      </c>
      <c r="F417" s="16">
        <v>20</v>
      </c>
      <c r="G417" s="17">
        <f t="shared" si="12"/>
        <v>24</v>
      </c>
      <c r="H417" s="38"/>
      <c r="I417" s="17">
        <f t="shared" si="13"/>
        <v>0</v>
      </c>
      <c r="J417" s="8"/>
    </row>
    <row r="418" spans="1:10">
      <c r="A418" s="21">
        <v>21</v>
      </c>
      <c r="B418" s="22" t="s">
        <v>365</v>
      </c>
      <c r="C418" s="22">
        <v>3647</v>
      </c>
      <c r="D418" s="30" t="s">
        <v>430</v>
      </c>
      <c r="E418" s="18">
        <v>1.2</v>
      </c>
      <c r="F418" s="31">
        <v>9</v>
      </c>
      <c r="G418" s="17">
        <f t="shared" si="12"/>
        <v>10.799999999999999</v>
      </c>
      <c r="H418" s="38"/>
      <c r="I418" s="17">
        <f t="shared" si="13"/>
        <v>0</v>
      </c>
      <c r="J418" s="8"/>
    </row>
    <row r="419" spans="1:10">
      <c r="A419" s="21">
        <v>21</v>
      </c>
      <c r="B419" s="22" t="s">
        <v>365</v>
      </c>
      <c r="C419" s="22">
        <v>3648</v>
      </c>
      <c r="D419" s="14" t="s">
        <v>431</v>
      </c>
      <c r="E419" s="18">
        <v>1.2</v>
      </c>
      <c r="F419" s="31">
        <v>20</v>
      </c>
      <c r="G419" s="17">
        <f t="shared" si="12"/>
        <v>24</v>
      </c>
      <c r="H419" s="38"/>
      <c r="I419" s="17">
        <f t="shared" si="13"/>
        <v>0</v>
      </c>
      <c r="J419" s="8"/>
    </row>
    <row r="420" spans="1:10">
      <c r="A420" s="21">
        <v>21</v>
      </c>
      <c r="B420" s="22" t="s">
        <v>365</v>
      </c>
      <c r="C420" s="22">
        <v>3649</v>
      </c>
      <c r="D420" s="30" t="s">
        <v>432</v>
      </c>
      <c r="E420" s="18">
        <v>1.2</v>
      </c>
      <c r="F420" s="31">
        <v>14</v>
      </c>
      <c r="G420" s="17">
        <f t="shared" si="12"/>
        <v>16.8</v>
      </c>
      <c r="H420" s="38"/>
      <c r="I420" s="17">
        <f t="shared" si="13"/>
        <v>0</v>
      </c>
      <c r="J420" s="8"/>
    </row>
    <row r="421" spans="1:10">
      <c r="A421" s="21">
        <v>21</v>
      </c>
      <c r="B421" s="22" t="s">
        <v>365</v>
      </c>
      <c r="C421" s="22">
        <v>3650</v>
      </c>
      <c r="D421" s="32" t="s">
        <v>433</v>
      </c>
      <c r="E421" s="18">
        <v>2.02</v>
      </c>
      <c r="F421" s="31">
        <v>6</v>
      </c>
      <c r="G421" s="17">
        <f t="shared" si="12"/>
        <v>12.120000000000001</v>
      </c>
      <c r="H421" s="38"/>
      <c r="I421" s="17">
        <f t="shared" si="13"/>
        <v>0</v>
      </c>
      <c r="J421" s="8"/>
    </row>
    <row r="422" spans="1:10">
      <c r="A422" s="21">
        <v>21</v>
      </c>
      <c r="B422" s="22" t="s">
        <v>365</v>
      </c>
      <c r="C422" s="22">
        <v>3651</v>
      </c>
      <c r="D422" s="30" t="s">
        <v>434</v>
      </c>
      <c r="E422" s="15">
        <v>2.02</v>
      </c>
      <c r="F422" s="31">
        <v>6</v>
      </c>
      <c r="G422" s="17">
        <f t="shared" si="12"/>
        <v>12.120000000000001</v>
      </c>
      <c r="H422" s="38"/>
      <c r="I422" s="17">
        <f t="shared" si="13"/>
        <v>0</v>
      </c>
      <c r="J422" s="8"/>
    </row>
    <row r="423" spans="1:10">
      <c r="A423" s="21">
        <v>21</v>
      </c>
      <c r="B423" s="22" t="s">
        <v>365</v>
      </c>
      <c r="C423" s="22">
        <v>3652</v>
      </c>
      <c r="D423" s="32" t="s">
        <v>435</v>
      </c>
      <c r="E423" s="34">
        <v>2.02</v>
      </c>
      <c r="F423" s="31">
        <v>7</v>
      </c>
      <c r="G423" s="17">
        <f t="shared" si="12"/>
        <v>14.14</v>
      </c>
      <c r="H423" s="38"/>
      <c r="I423" s="17">
        <f t="shared" si="13"/>
        <v>0</v>
      </c>
      <c r="J423" s="8"/>
    </row>
    <row r="424" spans="1:10">
      <c r="A424" s="21">
        <v>21</v>
      </c>
      <c r="B424" s="35" t="s">
        <v>365</v>
      </c>
      <c r="C424" s="35">
        <v>3653</v>
      </c>
      <c r="D424" s="36" t="s">
        <v>436</v>
      </c>
      <c r="E424" s="15">
        <v>2.02</v>
      </c>
      <c r="F424" s="31">
        <v>6</v>
      </c>
      <c r="G424" s="17">
        <f t="shared" si="12"/>
        <v>12.120000000000001</v>
      </c>
      <c r="H424" s="38"/>
      <c r="I424" s="17">
        <f t="shared" si="13"/>
        <v>0</v>
      </c>
      <c r="J424" s="8"/>
    </row>
    <row r="425" spans="1:10">
      <c r="A425" s="21">
        <v>21</v>
      </c>
      <c r="B425" s="35" t="s">
        <v>365</v>
      </c>
      <c r="C425" s="35">
        <v>3654</v>
      </c>
      <c r="D425" s="36" t="s">
        <v>437</v>
      </c>
      <c r="E425" s="15">
        <v>2.02</v>
      </c>
      <c r="F425" s="31">
        <v>6</v>
      </c>
      <c r="G425" s="17">
        <f t="shared" si="12"/>
        <v>12.120000000000001</v>
      </c>
      <c r="H425" s="38"/>
      <c r="I425" s="17">
        <f t="shared" si="13"/>
        <v>0</v>
      </c>
      <c r="J425" s="8"/>
    </row>
    <row r="426" spans="1:10">
      <c r="A426" s="21">
        <v>21</v>
      </c>
      <c r="B426" s="22" t="s">
        <v>365</v>
      </c>
      <c r="C426" s="22">
        <v>3655</v>
      </c>
      <c r="D426" s="30" t="s">
        <v>438</v>
      </c>
      <c r="E426" s="15">
        <v>2.02</v>
      </c>
      <c r="F426" s="31">
        <v>7</v>
      </c>
      <c r="G426" s="17">
        <f t="shared" si="12"/>
        <v>14.14</v>
      </c>
      <c r="H426" s="38"/>
      <c r="I426" s="17">
        <f t="shared" si="13"/>
        <v>0</v>
      </c>
      <c r="J426" s="8"/>
    </row>
    <row r="427" spans="1:10">
      <c r="A427" s="21">
        <v>21</v>
      </c>
      <c r="B427" s="22" t="s">
        <v>365</v>
      </c>
      <c r="C427" s="22">
        <v>3656</v>
      </c>
      <c r="D427" s="30" t="s">
        <v>439</v>
      </c>
      <c r="E427" s="15">
        <v>2.02</v>
      </c>
      <c r="F427" s="31">
        <v>6</v>
      </c>
      <c r="G427" s="17">
        <f t="shared" si="12"/>
        <v>12.120000000000001</v>
      </c>
      <c r="H427" s="38"/>
      <c r="I427" s="17">
        <f t="shared" si="13"/>
        <v>0</v>
      </c>
      <c r="J427" s="8"/>
    </row>
    <row r="428" spans="1:10">
      <c r="A428" s="21">
        <v>21</v>
      </c>
      <c r="B428" s="35" t="s">
        <v>365</v>
      </c>
      <c r="C428" s="35">
        <v>3657</v>
      </c>
      <c r="D428" s="37" t="s">
        <v>440</v>
      </c>
      <c r="E428" s="15">
        <v>2.02</v>
      </c>
      <c r="F428" s="31">
        <v>7</v>
      </c>
      <c r="G428" s="17">
        <f t="shared" si="12"/>
        <v>14.14</v>
      </c>
      <c r="H428" s="38"/>
      <c r="I428" s="17">
        <f t="shared" si="13"/>
        <v>0</v>
      </c>
      <c r="J428" s="8"/>
    </row>
    <row r="429" spans="1:10">
      <c r="A429" s="21">
        <v>22</v>
      </c>
      <c r="B429" s="35" t="s">
        <v>441</v>
      </c>
      <c r="C429" s="35">
        <v>1896</v>
      </c>
      <c r="D429" s="37" t="s">
        <v>442</v>
      </c>
      <c r="E429" s="15">
        <v>2.56</v>
      </c>
      <c r="F429" s="31">
        <v>532</v>
      </c>
      <c r="G429" s="17">
        <f t="shared" si="12"/>
        <v>1361.92</v>
      </c>
      <c r="H429" s="38"/>
      <c r="I429" s="17">
        <f t="shared" si="13"/>
        <v>0</v>
      </c>
      <c r="J429" s="8"/>
    </row>
    <row r="430" spans="1:10">
      <c r="A430" s="21">
        <v>22</v>
      </c>
      <c r="B430" s="22" t="s">
        <v>441</v>
      </c>
      <c r="C430" s="22">
        <v>3321</v>
      </c>
      <c r="D430" s="30" t="s">
        <v>443</v>
      </c>
      <c r="E430" s="15">
        <v>5</v>
      </c>
      <c r="F430" s="31">
        <v>36</v>
      </c>
      <c r="G430" s="17">
        <f t="shared" si="12"/>
        <v>180</v>
      </c>
      <c r="H430" s="38"/>
      <c r="I430" s="17">
        <f t="shared" si="13"/>
        <v>0</v>
      </c>
      <c r="J430" s="8"/>
    </row>
    <row r="431" spans="1:10">
      <c r="A431" s="21">
        <v>22</v>
      </c>
      <c r="B431" s="22" t="s">
        <v>441</v>
      </c>
      <c r="C431" s="22">
        <v>3377</v>
      </c>
      <c r="D431" s="30" t="s">
        <v>444</v>
      </c>
      <c r="E431" s="15">
        <v>1.25</v>
      </c>
      <c r="F431" s="31">
        <v>1420</v>
      </c>
      <c r="G431" s="17">
        <f t="shared" si="12"/>
        <v>1775</v>
      </c>
      <c r="H431" s="38"/>
      <c r="I431" s="17">
        <f t="shared" si="13"/>
        <v>0</v>
      </c>
      <c r="J431" s="8"/>
    </row>
    <row r="432" spans="1:10">
      <c r="A432" s="21">
        <v>22</v>
      </c>
      <c r="B432" s="22" t="s">
        <v>441</v>
      </c>
      <c r="C432" s="22">
        <v>3582</v>
      </c>
      <c r="D432" s="30" t="s">
        <v>445</v>
      </c>
      <c r="E432" s="15">
        <v>6.4</v>
      </c>
      <c r="F432" s="31">
        <v>504</v>
      </c>
      <c r="G432" s="17">
        <f t="shared" si="12"/>
        <v>3225.6000000000004</v>
      </c>
      <c r="H432" s="38"/>
      <c r="I432" s="17">
        <f t="shared" si="13"/>
        <v>0</v>
      </c>
      <c r="J432" s="8"/>
    </row>
    <row r="433" spans="1:10">
      <c r="A433" s="21">
        <v>22</v>
      </c>
      <c r="B433" s="22" t="s">
        <v>441</v>
      </c>
      <c r="C433" s="22">
        <v>3583</v>
      </c>
      <c r="D433" s="30" t="s">
        <v>446</v>
      </c>
      <c r="E433" s="15">
        <v>5.5</v>
      </c>
      <c r="F433" s="31">
        <v>563</v>
      </c>
      <c r="G433" s="17">
        <f t="shared" si="12"/>
        <v>3096.5</v>
      </c>
      <c r="H433" s="38"/>
      <c r="I433" s="17">
        <f t="shared" si="13"/>
        <v>0</v>
      </c>
      <c r="J433" s="8"/>
    </row>
    <row r="434" spans="1:10">
      <c r="A434" s="21">
        <v>23</v>
      </c>
      <c r="B434" s="22" t="s">
        <v>447</v>
      </c>
      <c r="C434" s="22">
        <v>196</v>
      </c>
      <c r="D434" s="30" t="s">
        <v>448</v>
      </c>
      <c r="E434" s="15">
        <v>0.03</v>
      </c>
      <c r="F434" s="31">
        <v>74500</v>
      </c>
      <c r="G434" s="17">
        <f t="shared" si="12"/>
        <v>2235</v>
      </c>
      <c r="H434" s="38"/>
      <c r="I434" s="17">
        <f t="shared" si="13"/>
        <v>0</v>
      </c>
      <c r="J434" s="8"/>
    </row>
    <row r="435" spans="1:10">
      <c r="A435" s="21">
        <v>23</v>
      </c>
      <c r="B435" s="22" t="s">
        <v>447</v>
      </c>
      <c r="C435" s="22">
        <v>208</v>
      </c>
      <c r="D435" s="32" t="s">
        <v>449</v>
      </c>
      <c r="E435" s="34">
        <v>0.15</v>
      </c>
      <c r="F435" s="31">
        <v>1150</v>
      </c>
      <c r="G435" s="17">
        <f t="shared" si="12"/>
        <v>172.5</v>
      </c>
      <c r="H435" s="38"/>
      <c r="I435" s="17">
        <f t="shared" si="13"/>
        <v>0</v>
      </c>
      <c r="J435" s="8"/>
    </row>
    <row r="436" spans="1:10">
      <c r="A436" s="21">
        <v>23</v>
      </c>
      <c r="B436" s="22" t="s">
        <v>447</v>
      </c>
      <c r="C436" s="22">
        <v>211</v>
      </c>
      <c r="D436" s="32" t="s">
        <v>450</v>
      </c>
      <c r="E436" s="34">
        <v>1.3</v>
      </c>
      <c r="F436" s="31">
        <v>1915</v>
      </c>
      <c r="G436" s="17">
        <f t="shared" ref="G436:G498" si="14">+E436*F436</f>
        <v>2489.5</v>
      </c>
      <c r="H436" s="38"/>
      <c r="I436" s="17">
        <f t="shared" si="13"/>
        <v>0</v>
      </c>
      <c r="J436" s="8"/>
    </row>
    <row r="437" spans="1:10">
      <c r="A437" s="21">
        <v>23</v>
      </c>
      <c r="B437" s="22" t="s">
        <v>447</v>
      </c>
      <c r="C437" s="22">
        <v>212</v>
      </c>
      <c r="D437" s="30" t="s">
        <v>451</v>
      </c>
      <c r="E437" s="15">
        <v>0.8</v>
      </c>
      <c r="F437" s="31">
        <v>1225</v>
      </c>
      <c r="G437" s="17">
        <f t="shared" si="14"/>
        <v>980</v>
      </c>
      <c r="H437" s="38"/>
      <c r="I437" s="17">
        <f t="shared" si="13"/>
        <v>0</v>
      </c>
      <c r="J437" s="8"/>
    </row>
    <row r="438" spans="1:10">
      <c r="A438" s="21">
        <v>23</v>
      </c>
      <c r="B438" s="22" t="s">
        <v>447</v>
      </c>
      <c r="C438" s="22">
        <v>587</v>
      </c>
      <c r="D438" s="30" t="s">
        <v>452</v>
      </c>
      <c r="E438" s="15">
        <v>0.15</v>
      </c>
      <c r="F438" s="31">
        <v>8450</v>
      </c>
      <c r="G438" s="17">
        <f t="shared" si="14"/>
        <v>1267.5</v>
      </c>
      <c r="H438" s="38"/>
      <c r="I438" s="17">
        <f t="shared" si="13"/>
        <v>0</v>
      </c>
      <c r="J438" s="8"/>
    </row>
    <row r="439" spans="1:10">
      <c r="A439" s="21">
        <v>23</v>
      </c>
      <c r="B439" s="22" t="s">
        <v>447</v>
      </c>
      <c r="C439" s="22">
        <v>588</v>
      </c>
      <c r="D439" s="14" t="s">
        <v>453</v>
      </c>
      <c r="E439" s="15">
        <v>0.15</v>
      </c>
      <c r="F439" s="31">
        <v>1550</v>
      </c>
      <c r="G439" s="17">
        <f t="shared" si="14"/>
        <v>232.5</v>
      </c>
      <c r="H439" s="38"/>
      <c r="I439" s="17">
        <f t="shared" si="13"/>
        <v>0</v>
      </c>
      <c r="J439" s="8"/>
    </row>
    <row r="440" spans="1:10">
      <c r="A440" s="21">
        <v>23</v>
      </c>
      <c r="B440" s="22" t="s">
        <v>447</v>
      </c>
      <c r="C440" s="22">
        <v>980</v>
      </c>
      <c r="D440" s="30" t="s">
        <v>454</v>
      </c>
      <c r="E440" s="15">
        <v>1.2</v>
      </c>
      <c r="F440" s="31">
        <v>697</v>
      </c>
      <c r="G440" s="17">
        <f t="shared" si="14"/>
        <v>836.4</v>
      </c>
      <c r="H440" s="38"/>
      <c r="I440" s="17">
        <f t="shared" si="13"/>
        <v>0</v>
      </c>
      <c r="J440" s="8"/>
    </row>
    <row r="441" spans="1:10">
      <c r="A441" s="21">
        <v>23</v>
      </c>
      <c r="B441" s="22" t="s">
        <v>447</v>
      </c>
      <c r="C441" s="22">
        <v>1445</v>
      </c>
      <c r="D441" s="32" t="s">
        <v>455</v>
      </c>
      <c r="E441" s="34">
        <v>0.3</v>
      </c>
      <c r="F441" s="31">
        <v>84</v>
      </c>
      <c r="G441" s="17">
        <f t="shared" si="14"/>
        <v>25.2</v>
      </c>
      <c r="H441" s="38"/>
      <c r="I441" s="17">
        <f t="shared" si="13"/>
        <v>0</v>
      </c>
      <c r="J441" s="8"/>
    </row>
    <row r="442" spans="1:10">
      <c r="A442" s="21">
        <v>23</v>
      </c>
      <c r="B442" s="22" t="s">
        <v>447</v>
      </c>
      <c r="C442" s="22">
        <v>1675</v>
      </c>
      <c r="D442" s="32" t="s">
        <v>456</v>
      </c>
      <c r="E442" s="34">
        <v>0.66</v>
      </c>
      <c r="F442" s="31">
        <v>134</v>
      </c>
      <c r="G442" s="17">
        <f t="shared" si="14"/>
        <v>88.44</v>
      </c>
      <c r="H442" s="38"/>
      <c r="I442" s="17">
        <f t="shared" si="13"/>
        <v>0</v>
      </c>
      <c r="J442" s="8"/>
    </row>
    <row r="443" spans="1:10">
      <c r="A443" s="21">
        <v>23</v>
      </c>
      <c r="B443" s="22" t="s">
        <v>447</v>
      </c>
      <c r="C443" s="22">
        <v>1678</v>
      </c>
      <c r="D443" s="32" t="s">
        <v>457</v>
      </c>
      <c r="E443" s="34">
        <v>0.2</v>
      </c>
      <c r="F443" s="31">
        <v>324</v>
      </c>
      <c r="G443" s="17">
        <f t="shared" si="14"/>
        <v>64.8</v>
      </c>
      <c r="H443" s="38"/>
      <c r="I443" s="17">
        <f t="shared" si="13"/>
        <v>0</v>
      </c>
      <c r="J443" s="8"/>
    </row>
    <row r="444" spans="1:10">
      <c r="A444" s="21">
        <v>23</v>
      </c>
      <c r="B444" s="22" t="s">
        <v>447</v>
      </c>
      <c r="C444" s="22">
        <v>1679</v>
      </c>
      <c r="D444" s="32" t="s">
        <v>458</v>
      </c>
      <c r="E444" s="34">
        <v>0.8</v>
      </c>
      <c r="F444" s="31">
        <v>360</v>
      </c>
      <c r="G444" s="17">
        <f t="shared" si="14"/>
        <v>288</v>
      </c>
      <c r="H444" s="38"/>
      <c r="I444" s="17">
        <f t="shared" si="13"/>
        <v>0</v>
      </c>
    </row>
    <row r="445" spans="1:10">
      <c r="A445" s="21">
        <v>23</v>
      </c>
      <c r="B445" s="22" t="s">
        <v>447</v>
      </c>
      <c r="C445" s="22">
        <v>1680</v>
      </c>
      <c r="D445" s="32" t="s">
        <v>459</v>
      </c>
      <c r="E445" s="34">
        <v>0.25</v>
      </c>
      <c r="F445" s="31">
        <v>240</v>
      </c>
      <c r="G445" s="17">
        <f t="shared" si="14"/>
        <v>60</v>
      </c>
      <c r="H445" s="38"/>
      <c r="I445" s="17">
        <f t="shared" si="13"/>
        <v>0</v>
      </c>
    </row>
    <row r="446" spans="1:10">
      <c r="A446" s="21">
        <v>23</v>
      </c>
      <c r="B446" s="22" t="s">
        <v>447</v>
      </c>
      <c r="C446" s="22">
        <v>1681</v>
      </c>
      <c r="D446" s="32" t="s">
        <v>460</v>
      </c>
      <c r="E446" s="34">
        <v>0.4</v>
      </c>
      <c r="F446" s="31">
        <v>168</v>
      </c>
      <c r="G446" s="17">
        <f t="shared" si="14"/>
        <v>67.2</v>
      </c>
      <c r="H446" s="38"/>
      <c r="I446" s="17">
        <f t="shared" si="13"/>
        <v>0</v>
      </c>
    </row>
    <row r="447" spans="1:10">
      <c r="A447" s="21">
        <v>23</v>
      </c>
      <c r="B447" s="22" t="s">
        <v>447</v>
      </c>
      <c r="C447" s="22">
        <v>1683</v>
      </c>
      <c r="D447" s="32" t="s">
        <v>461</v>
      </c>
      <c r="E447" s="34">
        <v>1.45</v>
      </c>
      <c r="F447" s="31">
        <v>60</v>
      </c>
      <c r="G447" s="17">
        <f t="shared" si="14"/>
        <v>87</v>
      </c>
      <c r="H447" s="38"/>
      <c r="I447" s="17">
        <f t="shared" si="13"/>
        <v>0</v>
      </c>
    </row>
    <row r="448" spans="1:10">
      <c r="A448" s="21">
        <v>24</v>
      </c>
      <c r="B448" s="22" t="s">
        <v>462</v>
      </c>
      <c r="C448" s="22">
        <v>184</v>
      </c>
      <c r="D448" s="32" t="s">
        <v>463</v>
      </c>
      <c r="E448" s="34">
        <v>0.64</v>
      </c>
      <c r="F448" s="31">
        <v>62891</v>
      </c>
      <c r="G448" s="17">
        <f t="shared" si="14"/>
        <v>40250.239999999998</v>
      </c>
      <c r="H448" s="38"/>
      <c r="I448" s="17">
        <f t="shared" si="13"/>
        <v>0</v>
      </c>
    </row>
    <row r="449" spans="1:9">
      <c r="A449" s="21">
        <v>24</v>
      </c>
      <c r="B449" s="22" t="s">
        <v>462</v>
      </c>
      <c r="C449" s="22">
        <v>197</v>
      </c>
      <c r="D449" s="32" t="s">
        <v>464</v>
      </c>
      <c r="E449" s="34">
        <v>0.17</v>
      </c>
      <c r="F449" s="31">
        <v>2855</v>
      </c>
      <c r="G449" s="17">
        <f t="shared" si="14"/>
        <v>485.35</v>
      </c>
      <c r="H449" s="38"/>
      <c r="I449" s="17">
        <f t="shared" si="13"/>
        <v>0</v>
      </c>
    </row>
    <row r="450" spans="1:9">
      <c r="A450" s="21">
        <v>24</v>
      </c>
      <c r="B450" s="22" t="s">
        <v>462</v>
      </c>
      <c r="C450" s="22">
        <v>246</v>
      </c>
      <c r="D450" s="32" t="s">
        <v>465</v>
      </c>
      <c r="E450" s="34">
        <v>3.15</v>
      </c>
      <c r="F450" s="31">
        <v>162</v>
      </c>
      <c r="G450" s="17">
        <f t="shared" si="14"/>
        <v>510.3</v>
      </c>
      <c r="H450" s="38"/>
      <c r="I450" s="17">
        <f t="shared" si="13"/>
        <v>0</v>
      </c>
    </row>
    <row r="451" spans="1:9">
      <c r="A451" s="21">
        <v>24</v>
      </c>
      <c r="B451" s="22" t="s">
        <v>462</v>
      </c>
      <c r="C451" s="22">
        <v>289</v>
      </c>
      <c r="D451" s="32" t="s">
        <v>466</v>
      </c>
      <c r="E451" s="34">
        <v>2.5099999999999998</v>
      </c>
      <c r="F451" s="31">
        <v>6</v>
      </c>
      <c r="G451" s="17">
        <f t="shared" si="14"/>
        <v>15.059999999999999</v>
      </c>
      <c r="H451" s="38"/>
      <c r="I451" s="17">
        <f t="shared" si="13"/>
        <v>0</v>
      </c>
    </row>
    <row r="452" spans="1:9">
      <c r="A452" s="21">
        <v>24</v>
      </c>
      <c r="B452" s="22" t="s">
        <v>462</v>
      </c>
      <c r="C452" s="22">
        <v>983</v>
      </c>
      <c r="D452" s="32" t="s">
        <v>467</v>
      </c>
      <c r="E452" s="34">
        <v>0.55000000000000004</v>
      </c>
      <c r="F452" s="31">
        <v>6132</v>
      </c>
      <c r="G452" s="17">
        <f t="shared" si="14"/>
        <v>3372.6000000000004</v>
      </c>
      <c r="H452" s="38"/>
      <c r="I452" s="17">
        <f t="shared" si="13"/>
        <v>0</v>
      </c>
    </row>
    <row r="453" spans="1:9">
      <c r="A453" s="21">
        <v>24</v>
      </c>
      <c r="B453" s="22" t="s">
        <v>462</v>
      </c>
      <c r="C453" s="22">
        <v>984</v>
      </c>
      <c r="D453" s="32" t="s">
        <v>468</v>
      </c>
      <c r="E453" s="34">
        <v>0.53</v>
      </c>
      <c r="F453" s="31">
        <v>234</v>
      </c>
      <c r="G453" s="17">
        <f t="shared" si="14"/>
        <v>124.02000000000001</v>
      </c>
      <c r="H453" s="38"/>
      <c r="I453" s="17">
        <f t="shared" ref="I453:I502" si="15">+H453*F453</f>
        <v>0</v>
      </c>
    </row>
    <row r="454" spans="1:9">
      <c r="A454" s="21">
        <v>24</v>
      </c>
      <c r="B454" s="22" t="s">
        <v>462</v>
      </c>
      <c r="C454" s="22">
        <v>1868</v>
      </c>
      <c r="D454" s="32" t="s">
        <v>469</v>
      </c>
      <c r="E454" s="34">
        <v>1.65</v>
      </c>
      <c r="F454" s="31">
        <v>630</v>
      </c>
      <c r="G454" s="17">
        <f t="shared" si="14"/>
        <v>1039.5</v>
      </c>
      <c r="H454" s="38"/>
      <c r="I454" s="17">
        <f t="shared" si="15"/>
        <v>0</v>
      </c>
    </row>
    <row r="455" spans="1:9">
      <c r="A455" s="21">
        <v>24</v>
      </c>
      <c r="B455" s="22" t="s">
        <v>462</v>
      </c>
      <c r="C455" s="22">
        <v>3328</v>
      </c>
      <c r="D455" s="32" t="s">
        <v>470</v>
      </c>
      <c r="E455" s="34">
        <v>0.8</v>
      </c>
      <c r="F455" s="31">
        <v>33</v>
      </c>
      <c r="G455" s="17">
        <f t="shared" si="14"/>
        <v>26.400000000000002</v>
      </c>
      <c r="H455" s="38"/>
      <c r="I455" s="17">
        <f t="shared" si="15"/>
        <v>0</v>
      </c>
    </row>
    <row r="456" spans="1:9">
      <c r="A456" s="21">
        <v>24</v>
      </c>
      <c r="B456" s="22" t="s">
        <v>462</v>
      </c>
      <c r="C456" s="22">
        <v>3474</v>
      </c>
      <c r="D456" s="32" t="s">
        <v>471</v>
      </c>
      <c r="E456" s="34">
        <v>7.0000000000000007E-2</v>
      </c>
      <c r="F456" s="31">
        <v>286700</v>
      </c>
      <c r="G456" s="17">
        <f t="shared" si="14"/>
        <v>20069.000000000004</v>
      </c>
      <c r="H456" s="38"/>
      <c r="I456" s="17">
        <f t="shared" si="15"/>
        <v>0</v>
      </c>
    </row>
    <row r="457" spans="1:9">
      <c r="A457" s="21">
        <v>24</v>
      </c>
      <c r="B457" s="22" t="s">
        <v>462</v>
      </c>
      <c r="C457" s="22">
        <v>3495</v>
      </c>
      <c r="D457" s="32" t="s">
        <v>472</v>
      </c>
      <c r="E457" s="34">
        <v>1.9</v>
      </c>
      <c r="F457" s="31">
        <v>1951</v>
      </c>
      <c r="G457" s="17">
        <f t="shared" si="14"/>
        <v>3706.8999999999996</v>
      </c>
      <c r="H457" s="38"/>
      <c r="I457" s="17">
        <f t="shared" si="15"/>
        <v>0</v>
      </c>
    </row>
    <row r="458" spans="1:9">
      <c r="A458" s="21">
        <v>24</v>
      </c>
      <c r="B458" s="22" t="s">
        <v>462</v>
      </c>
      <c r="C458" s="22">
        <v>3577</v>
      </c>
      <c r="D458" s="32" t="s">
        <v>473</v>
      </c>
      <c r="E458" s="34">
        <v>4.25</v>
      </c>
      <c r="F458" s="31">
        <v>234</v>
      </c>
      <c r="G458" s="17">
        <f t="shared" si="14"/>
        <v>994.5</v>
      </c>
      <c r="H458" s="38"/>
      <c r="I458" s="17">
        <f t="shared" si="15"/>
        <v>0</v>
      </c>
    </row>
    <row r="459" spans="1:9">
      <c r="A459" s="21">
        <v>24</v>
      </c>
      <c r="B459" s="22" t="s">
        <v>462</v>
      </c>
      <c r="C459" s="22">
        <v>3624</v>
      </c>
      <c r="D459" s="32" t="s">
        <v>474</v>
      </c>
      <c r="E459" s="34">
        <v>3.25</v>
      </c>
      <c r="F459" s="31">
        <v>307</v>
      </c>
      <c r="G459" s="17">
        <f t="shared" si="14"/>
        <v>997.75</v>
      </c>
      <c r="H459" s="38"/>
      <c r="I459" s="17">
        <f t="shared" si="15"/>
        <v>0</v>
      </c>
    </row>
    <row r="460" spans="1:9">
      <c r="A460" s="21">
        <v>25</v>
      </c>
      <c r="B460" s="22" t="s">
        <v>475</v>
      </c>
      <c r="C460" s="22">
        <v>403</v>
      </c>
      <c r="D460" s="32" t="s">
        <v>476</v>
      </c>
      <c r="E460" s="34">
        <v>0.5</v>
      </c>
      <c r="F460" s="31">
        <v>5097</v>
      </c>
      <c r="G460" s="17">
        <f t="shared" si="14"/>
        <v>2548.5</v>
      </c>
      <c r="H460" s="38"/>
      <c r="I460" s="17">
        <f t="shared" si="15"/>
        <v>0</v>
      </c>
    </row>
    <row r="461" spans="1:9">
      <c r="A461" s="21">
        <v>25</v>
      </c>
      <c r="B461" s="22" t="s">
        <v>475</v>
      </c>
      <c r="C461" s="22">
        <v>989</v>
      </c>
      <c r="D461" s="32" t="s">
        <v>477</v>
      </c>
      <c r="E461" s="34">
        <v>0.5</v>
      </c>
      <c r="F461" s="31">
        <v>974</v>
      </c>
      <c r="G461" s="17">
        <f t="shared" si="14"/>
        <v>487</v>
      </c>
      <c r="H461" s="38"/>
      <c r="I461" s="17">
        <f t="shared" si="15"/>
        <v>0</v>
      </c>
    </row>
    <row r="462" spans="1:9">
      <c r="A462" s="21">
        <v>25</v>
      </c>
      <c r="B462" s="22" t="s">
        <v>475</v>
      </c>
      <c r="C462" s="22">
        <v>1080</v>
      </c>
      <c r="D462" s="32" t="s">
        <v>478</v>
      </c>
      <c r="E462" s="34">
        <v>0.15</v>
      </c>
      <c r="F462" s="31">
        <v>11200</v>
      </c>
      <c r="G462" s="17">
        <f t="shared" si="14"/>
        <v>1680</v>
      </c>
      <c r="H462" s="38"/>
      <c r="I462" s="17">
        <f t="shared" si="15"/>
        <v>0</v>
      </c>
    </row>
    <row r="463" spans="1:9">
      <c r="A463" s="21">
        <v>25</v>
      </c>
      <c r="B463" s="22" t="s">
        <v>475</v>
      </c>
      <c r="C463" s="22">
        <v>1867</v>
      </c>
      <c r="D463" s="32" t="s">
        <v>479</v>
      </c>
      <c r="E463" s="34">
        <v>1.35</v>
      </c>
      <c r="F463" s="31">
        <v>73</v>
      </c>
      <c r="G463" s="17">
        <f t="shared" si="14"/>
        <v>98.550000000000011</v>
      </c>
      <c r="H463" s="38"/>
      <c r="I463" s="17">
        <f t="shared" si="15"/>
        <v>0</v>
      </c>
    </row>
    <row r="464" spans="1:9">
      <c r="A464" s="21">
        <v>25</v>
      </c>
      <c r="B464" s="22" t="s">
        <v>475</v>
      </c>
      <c r="C464" s="22">
        <v>1903</v>
      </c>
      <c r="D464" s="32" t="s">
        <v>480</v>
      </c>
      <c r="E464" s="34">
        <v>2.5</v>
      </c>
      <c r="F464" s="31">
        <v>139</v>
      </c>
      <c r="G464" s="17">
        <f t="shared" si="14"/>
        <v>347.5</v>
      </c>
      <c r="H464" s="38"/>
      <c r="I464" s="17">
        <f t="shared" si="15"/>
        <v>0</v>
      </c>
    </row>
    <row r="465" spans="1:9">
      <c r="A465" s="21">
        <v>25</v>
      </c>
      <c r="B465" s="22" t="s">
        <v>475</v>
      </c>
      <c r="C465" s="22">
        <v>1904</v>
      </c>
      <c r="D465" s="32" t="s">
        <v>481</v>
      </c>
      <c r="E465" s="34">
        <v>2.5</v>
      </c>
      <c r="F465" s="31">
        <v>137</v>
      </c>
      <c r="G465" s="17">
        <f t="shared" si="14"/>
        <v>342.5</v>
      </c>
      <c r="H465" s="38"/>
      <c r="I465" s="17">
        <f t="shared" si="15"/>
        <v>0</v>
      </c>
    </row>
    <row r="466" spans="1:9">
      <c r="A466" s="21">
        <v>25</v>
      </c>
      <c r="B466" s="22" t="s">
        <v>475</v>
      </c>
      <c r="C466" s="22">
        <v>1905</v>
      </c>
      <c r="D466" s="32" t="s">
        <v>482</v>
      </c>
      <c r="E466" s="34">
        <v>2.5</v>
      </c>
      <c r="F466" s="31">
        <v>75</v>
      </c>
      <c r="G466" s="17">
        <f t="shared" si="14"/>
        <v>187.5</v>
      </c>
      <c r="H466" s="38"/>
      <c r="I466" s="17">
        <f t="shared" si="15"/>
        <v>0</v>
      </c>
    </row>
    <row r="467" spans="1:9">
      <c r="A467" s="21">
        <v>25</v>
      </c>
      <c r="B467" s="22" t="s">
        <v>475</v>
      </c>
      <c r="C467" s="22">
        <v>1906</v>
      </c>
      <c r="D467" s="32" t="s">
        <v>483</v>
      </c>
      <c r="E467" s="34">
        <v>2.5</v>
      </c>
      <c r="F467" s="31">
        <v>58</v>
      </c>
      <c r="G467" s="17">
        <f t="shared" si="14"/>
        <v>145</v>
      </c>
      <c r="H467" s="38"/>
      <c r="I467" s="17">
        <f t="shared" si="15"/>
        <v>0</v>
      </c>
    </row>
    <row r="468" spans="1:9">
      <c r="A468" s="21">
        <v>25</v>
      </c>
      <c r="B468" s="22" t="s">
        <v>475</v>
      </c>
      <c r="C468" s="22">
        <v>1907</v>
      </c>
      <c r="D468" s="32" t="s">
        <v>484</v>
      </c>
      <c r="E468" s="34">
        <v>3</v>
      </c>
      <c r="F468" s="31">
        <v>20</v>
      </c>
      <c r="G468" s="17">
        <f t="shared" si="14"/>
        <v>60</v>
      </c>
      <c r="H468" s="38"/>
      <c r="I468" s="17">
        <f t="shared" si="15"/>
        <v>0</v>
      </c>
    </row>
    <row r="469" spans="1:9">
      <c r="A469" s="21">
        <v>25</v>
      </c>
      <c r="B469" s="22" t="s">
        <v>475</v>
      </c>
      <c r="C469" s="22">
        <v>1968</v>
      </c>
      <c r="D469" s="32" t="s">
        <v>485</v>
      </c>
      <c r="E469" s="34">
        <v>2.0499999999999998</v>
      </c>
      <c r="F469" s="31">
        <v>795</v>
      </c>
      <c r="G469" s="17">
        <f t="shared" si="14"/>
        <v>1629.7499999999998</v>
      </c>
      <c r="H469" s="38"/>
      <c r="I469" s="17">
        <f t="shared" si="15"/>
        <v>0</v>
      </c>
    </row>
    <row r="470" spans="1:9">
      <c r="A470" s="21">
        <v>25</v>
      </c>
      <c r="B470" s="22" t="s">
        <v>475</v>
      </c>
      <c r="C470" s="22">
        <v>3397</v>
      </c>
      <c r="D470" s="32" t="s">
        <v>486</v>
      </c>
      <c r="E470" s="34">
        <v>0.39</v>
      </c>
      <c r="F470" s="31">
        <v>520</v>
      </c>
      <c r="G470" s="17">
        <f t="shared" si="14"/>
        <v>202.8</v>
      </c>
      <c r="H470" s="38"/>
      <c r="I470" s="17">
        <f t="shared" si="15"/>
        <v>0</v>
      </c>
    </row>
    <row r="471" spans="1:9">
      <c r="A471" s="21">
        <v>25</v>
      </c>
      <c r="B471" s="22" t="s">
        <v>475</v>
      </c>
      <c r="C471" s="22">
        <v>3496</v>
      </c>
      <c r="D471" s="32" t="s">
        <v>487</v>
      </c>
      <c r="E471" s="34">
        <v>1.1299999999999999</v>
      </c>
      <c r="F471" s="31">
        <v>550</v>
      </c>
      <c r="G471" s="17">
        <f t="shared" si="14"/>
        <v>621.49999999999989</v>
      </c>
      <c r="H471" s="38"/>
      <c r="I471" s="17">
        <f t="shared" si="15"/>
        <v>0</v>
      </c>
    </row>
    <row r="472" spans="1:9">
      <c r="A472" s="21">
        <v>25</v>
      </c>
      <c r="B472" s="22" t="s">
        <v>475</v>
      </c>
      <c r="C472" s="22">
        <v>3500</v>
      </c>
      <c r="D472" s="32" t="s">
        <v>488</v>
      </c>
      <c r="E472" s="34">
        <v>2.06</v>
      </c>
      <c r="F472" s="31">
        <v>530</v>
      </c>
      <c r="G472" s="17">
        <f t="shared" si="14"/>
        <v>1091.8</v>
      </c>
      <c r="H472" s="38"/>
      <c r="I472" s="17">
        <f t="shared" si="15"/>
        <v>0</v>
      </c>
    </row>
    <row r="473" spans="1:9">
      <c r="A473" s="21">
        <v>25</v>
      </c>
      <c r="B473" s="22" t="s">
        <v>475</v>
      </c>
      <c r="C473" s="22">
        <v>3603</v>
      </c>
      <c r="D473" s="32" t="s">
        <v>489</v>
      </c>
      <c r="E473" s="34">
        <v>4.37</v>
      </c>
      <c r="F473" s="31">
        <v>37</v>
      </c>
      <c r="G473" s="17">
        <f t="shared" si="14"/>
        <v>161.69</v>
      </c>
      <c r="H473" s="38"/>
      <c r="I473" s="17">
        <f t="shared" si="15"/>
        <v>0</v>
      </c>
    </row>
    <row r="474" spans="1:9">
      <c r="A474" s="21">
        <v>25</v>
      </c>
      <c r="B474" s="22" t="s">
        <v>475</v>
      </c>
      <c r="C474" s="22">
        <v>3604</v>
      </c>
      <c r="D474" s="32" t="s">
        <v>490</v>
      </c>
      <c r="E474" s="34">
        <v>4.37</v>
      </c>
      <c r="F474" s="31">
        <v>61</v>
      </c>
      <c r="G474" s="17">
        <f t="shared" si="14"/>
        <v>266.57</v>
      </c>
      <c r="H474" s="38"/>
      <c r="I474" s="17">
        <f t="shared" si="15"/>
        <v>0</v>
      </c>
    </row>
    <row r="475" spans="1:9">
      <c r="A475" s="21">
        <v>25</v>
      </c>
      <c r="B475" s="22" t="s">
        <v>475</v>
      </c>
      <c r="C475" s="22">
        <v>3605</v>
      </c>
      <c r="D475" s="32" t="s">
        <v>491</v>
      </c>
      <c r="E475" s="34">
        <v>4.37</v>
      </c>
      <c r="F475" s="31">
        <v>39</v>
      </c>
      <c r="G475" s="17">
        <f t="shared" si="14"/>
        <v>170.43</v>
      </c>
      <c r="H475" s="38"/>
      <c r="I475" s="17">
        <f t="shared" si="15"/>
        <v>0</v>
      </c>
    </row>
    <row r="476" spans="1:9">
      <c r="A476" s="21">
        <v>25</v>
      </c>
      <c r="B476" s="22" t="s">
        <v>475</v>
      </c>
      <c r="C476" s="22">
        <v>3606</v>
      </c>
      <c r="D476" s="32" t="s">
        <v>492</v>
      </c>
      <c r="E476" s="34">
        <v>4.37</v>
      </c>
      <c r="F476" s="31">
        <v>9</v>
      </c>
      <c r="G476" s="17">
        <f t="shared" si="14"/>
        <v>39.33</v>
      </c>
      <c r="H476" s="38"/>
      <c r="I476" s="17">
        <f t="shared" si="15"/>
        <v>0</v>
      </c>
    </row>
    <row r="477" spans="1:9">
      <c r="A477" s="21">
        <v>25</v>
      </c>
      <c r="B477" s="22" t="s">
        <v>475</v>
      </c>
      <c r="C477" s="22">
        <v>3607</v>
      </c>
      <c r="D477" s="32" t="s">
        <v>493</v>
      </c>
      <c r="E477" s="34">
        <v>4.37</v>
      </c>
      <c r="F477" s="31">
        <v>18</v>
      </c>
      <c r="G477" s="17">
        <f t="shared" si="14"/>
        <v>78.66</v>
      </c>
      <c r="H477" s="38"/>
      <c r="I477" s="17">
        <f t="shared" si="15"/>
        <v>0</v>
      </c>
    </row>
    <row r="478" spans="1:9">
      <c r="A478" s="21">
        <v>25</v>
      </c>
      <c r="B478" s="22" t="s">
        <v>475</v>
      </c>
      <c r="C478" s="22">
        <v>3630</v>
      </c>
      <c r="D478" s="32" t="s">
        <v>494</v>
      </c>
      <c r="E478" s="34">
        <v>0.47</v>
      </c>
      <c r="F478" s="31">
        <v>960</v>
      </c>
      <c r="G478" s="17">
        <f t="shared" si="14"/>
        <v>451.2</v>
      </c>
      <c r="H478" s="38"/>
      <c r="I478" s="17">
        <f t="shared" si="15"/>
        <v>0</v>
      </c>
    </row>
    <row r="479" spans="1:9">
      <c r="A479" s="21">
        <v>25</v>
      </c>
      <c r="B479" s="22" t="s">
        <v>475</v>
      </c>
      <c r="C479" s="22">
        <v>3631</v>
      </c>
      <c r="D479" s="32" t="s">
        <v>495</v>
      </c>
      <c r="E479" s="34">
        <v>0.47</v>
      </c>
      <c r="F479" s="31">
        <v>960</v>
      </c>
      <c r="G479" s="17">
        <f t="shared" si="14"/>
        <v>451.2</v>
      </c>
      <c r="H479" s="38"/>
      <c r="I479" s="17">
        <f t="shared" si="15"/>
        <v>0</v>
      </c>
    </row>
    <row r="480" spans="1:9">
      <c r="A480" s="21">
        <v>25</v>
      </c>
      <c r="B480" s="22" t="s">
        <v>475</v>
      </c>
      <c r="C480" s="22">
        <v>3632</v>
      </c>
      <c r="D480" s="32" t="s">
        <v>496</v>
      </c>
      <c r="E480" s="34">
        <v>0.47</v>
      </c>
      <c r="F480" s="31">
        <v>960</v>
      </c>
      <c r="G480" s="17">
        <f t="shared" si="14"/>
        <v>451.2</v>
      </c>
      <c r="H480" s="38"/>
      <c r="I480" s="17">
        <f t="shared" si="15"/>
        <v>0</v>
      </c>
    </row>
    <row r="481" spans="1:9">
      <c r="A481" s="21">
        <v>32</v>
      </c>
      <c r="B481" s="22" t="s">
        <v>497</v>
      </c>
      <c r="C481" s="22">
        <v>968</v>
      </c>
      <c r="D481" s="32" t="s">
        <v>498</v>
      </c>
      <c r="E481" s="34">
        <v>3.65</v>
      </c>
      <c r="F481" s="31">
        <v>264</v>
      </c>
      <c r="G481" s="17">
        <f t="shared" si="14"/>
        <v>963.6</v>
      </c>
      <c r="H481" s="38"/>
      <c r="I481" s="17">
        <f t="shared" si="15"/>
        <v>0</v>
      </c>
    </row>
    <row r="482" spans="1:9">
      <c r="A482" s="21">
        <v>32</v>
      </c>
      <c r="B482" s="22" t="s">
        <v>497</v>
      </c>
      <c r="C482" s="22">
        <v>1111</v>
      </c>
      <c r="D482" s="32" t="s">
        <v>499</v>
      </c>
      <c r="E482" s="34">
        <v>14</v>
      </c>
      <c r="F482" s="31">
        <v>88</v>
      </c>
      <c r="G482" s="17">
        <f t="shared" si="14"/>
        <v>1232</v>
      </c>
      <c r="H482" s="38"/>
      <c r="I482" s="17">
        <f t="shared" si="15"/>
        <v>0</v>
      </c>
    </row>
    <row r="483" spans="1:9">
      <c r="A483" s="21">
        <v>32</v>
      </c>
      <c r="B483" s="22" t="s">
        <v>497</v>
      </c>
      <c r="C483" s="22">
        <v>1774</v>
      </c>
      <c r="D483" s="32" t="s">
        <v>500</v>
      </c>
      <c r="E483" s="34">
        <v>18.98</v>
      </c>
      <c r="F483" s="31">
        <v>1882</v>
      </c>
      <c r="G483" s="17">
        <f t="shared" si="14"/>
        <v>35720.36</v>
      </c>
      <c r="H483" s="38"/>
      <c r="I483" s="17">
        <f t="shared" si="15"/>
        <v>0</v>
      </c>
    </row>
    <row r="484" spans="1:9">
      <c r="A484" s="21">
        <v>32</v>
      </c>
      <c r="B484" s="22" t="s">
        <v>497</v>
      </c>
      <c r="C484" s="22">
        <v>3346</v>
      </c>
      <c r="D484" s="32" t="s">
        <v>501</v>
      </c>
      <c r="E484" s="34">
        <v>18.97</v>
      </c>
      <c r="F484" s="31">
        <v>966</v>
      </c>
      <c r="G484" s="17">
        <f t="shared" si="14"/>
        <v>18325.02</v>
      </c>
      <c r="H484" s="38"/>
      <c r="I484" s="17">
        <f t="shared" si="15"/>
        <v>0</v>
      </c>
    </row>
    <row r="485" spans="1:9">
      <c r="A485" s="21">
        <v>32</v>
      </c>
      <c r="B485" s="22" t="s">
        <v>497</v>
      </c>
      <c r="C485" s="22">
        <v>3375</v>
      </c>
      <c r="D485" s="32" t="s">
        <v>502</v>
      </c>
      <c r="E485" s="34">
        <v>24</v>
      </c>
      <c r="F485" s="31">
        <v>516</v>
      </c>
      <c r="G485" s="17">
        <f t="shared" si="14"/>
        <v>12384</v>
      </c>
      <c r="H485" s="38"/>
      <c r="I485" s="17">
        <f t="shared" si="15"/>
        <v>0</v>
      </c>
    </row>
    <row r="486" spans="1:9">
      <c r="A486" s="21">
        <v>32</v>
      </c>
      <c r="B486" s="22" t="s">
        <v>497</v>
      </c>
      <c r="C486" s="22">
        <v>3393</v>
      </c>
      <c r="D486" s="32" t="s">
        <v>503</v>
      </c>
      <c r="E486" s="34">
        <v>9</v>
      </c>
      <c r="F486" s="31">
        <v>4</v>
      </c>
      <c r="G486" s="17">
        <f t="shared" si="14"/>
        <v>36</v>
      </c>
      <c r="H486" s="38"/>
      <c r="I486" s="17">
        <f t="shared" si="15"/>
        <v>0</v>
      </c>
    </row>
    <row r="487" spans="1:9">
      <c r="A487" s="21">
        <v>32</v>
      </c>
      <c r="B487" s="22" t="s">
        <v>497</v>
      </c>
      <c r="C487" s="22">
        <v>3410</v>
      </c>
      <c r="D487" s="32" t="s">
        <v>504</v>
      </c>
      <c r="E487" s="34">
        <v>9</v>
      </c>
      <c r="F487" s="31">
        <v>48</v>
      </c>
      <c r="G487" s="17">
        <f t="shared" si="14"/>
        <v>432</v>
      </c>
      <c r="H487" s="38"/>
      <c r="I487" s="17">
        <f t="shared" si="15"/>
        <v>0</v>
      </c>
    </row>
    <row r="488" spans="1:9">
      <c r="A488" s="21">
        <v>32</v>
      </c>
      <c r="B488" s="22" t="s">
        <v>497</v>
      </c>
      <c r="C488" s="22">
        <v>3445</v>
      </c>
      <c r="D488" s="32" t="s">
        <v>505</v>
      </c>
      <c r="E488" s="34">
        <v>30</v>
      </c>
      <c r="F488" s="31">
        <v>78</v>
      </c>
      <c r="G488" s="17">
        <f t="shared" si="14"/>
        <v>2340</v>
      </c>
      <c r="H488" s="38"/>
      <c r="I488" s="17">
        <f t="shared" si="15"/>
        <v>0</v>
      </c>
    </row>
    <row r="489" spans="1:9">
      <c r="A489" s="21">
        <v>32</v>
      </c>
      <c r="B489" s="22" t="s">
        <v>497</v>
      </c>
      <c r="C489" s="22">
        <v>3447</v>
      </c>
      <c r="D489" s="32" t="s">
        <v>506</v>
      </c>
      <c r="E489" s="34">
        <v>14</v>
      </c>
      <c r="F489" s="31">
        <v>6</v>
      </c>
      <c r="G489" s="17">
        <f t="shared" si="14"/>
        <v>84</v>
      </c>
      <c r="H489" s="38"/>
      <c r="I489" s="17">
        <f t="shared" si="15"/>
        <v>0</v>
      </c>
    </row>
    <row r="490" spans="1:9">
      <c r="A490" s="21">
        <v>32</v>
      </c>
      <c r="B490" s="22" t="s">
        <v>497</v>
      </c>
      <c r="C490" s="22">
        <v>3511</v>
      </c>
      <c r="D490" s="32" t="s">
        <v>507</v>
      </c>
      <c r="E490" s="34">
        <v>15</v>
      </c>
      <c r="F490" s="31">
        <v>9</v>
      </c>
      <c r="G490" s="17">
        <f t="shared" si="14"/>
        <v>135</v>
      </c>
      <c r="H490" s="38"/>
      <c r="I490" s="17">
        <f t="shared" si="15"/>
        <v>0</v>
      </c>
    </row>
    <row r="491" spans="1:9">
      <c r="A491" s="21">
        <v>32</v>
      </c>
      <c r="B491" s="22" t="s">
        <v>497</v>
      </c>
      <c r="C491" s="22">
        <v>3557</v>
      </c>
      <c r="D491" s="32" t="s">
        <v>508</v>
      </c>
      <c r="E491" s="34">
        <v>29</v>
      </c>
      <c r="F491" s="31">
        <v>30</v>
      </c>
      <c r="G491" s="17">
        <f t="shared" si="14"/>
        <v>870</v>
      </c>
      <c r="H491" s="38"/>
      <c r="I491" s="17">
        <f t="shared" si="15"/>
        <v>0</v>
      </c>
    </row>
    <row r="492" spans="1:9">
      <c r="A492" s="21">
        <v>32</v>
      </c>
      <c r="B492" s="22" t="s">
        <v>497</v>
      </c>
      <c r="C492" s="22">
        <v>3562</v>
      </c>
      <c r="D492" s="32" t="s">
        <v>509</v>
      </c>
      <c r="E492" s="34">
        <v>15</v>
      </c>
      <c r="F492" s="31">
        <v>329</v>
      </c>
      <c r="G492" s="17">
        <f t="shared" si="14"/>
        <v>4935</v>
      </c>
      <c r="H492" s="38"/>
      <c r="I492" s="17">
        <f t="shared" si="15"/>
        <v>0</v>
      </c>
    </row>
    <row r="493" spans="1:9">
      <c r="A493" s="21">
        <v>32</v>
      </c>
      <c r="B493" s="22" t="s">
        <v>497</v>
      </c>
      <c r="C493" s="22">
        <v>3563</v>
      </c>
      <c r="D493" s="32" t="s">
        <v>510</v>
      </c>
      <c r="E493" s="34">
        <v>18</v>
      </c>
      <c r="F493" s="31">
        <v>66</v>
      </c>
      <c r="G493" s="17">
        <f t="shared" si="14"/>
        <v>1188</v>
      </c>
      <c r="H493" s="38"/>
      <c r="I493" s="17">
        <f t="shared" si="15"/>
        <v>0</v>
      </c>
    </row>
    <row r="494" spans="1:9">
      <c r="A494" s="21">
        <v>32</v>
      </c>
      <c r="B494" s="22" t="s">
        <v>497</v>
      </c>
      <c r="C494" s="22">
        <v>3564</v>
      </c>
      <c r="D494" s="32" t="s">
        <v>511</v>
      </c>
      <c r="E494" s="34">
        <v>11</v>
      </c>
      <c r="F494" s="31">
        <v>60</v>
      </c>
      <c r="G494" s="17">
        <f t="shared" si="14"/>
        <v>660</v>
      </c>
      <c r="H494" s="38"/>
      <c r="I494" s="17">
        <f t="shared" si="15"/>
        <v>0</v>
      </c>
    </row>
    <row r="495" spans="1:9">
      <c r="A495" s="21">
        <v>32</v>
      </c>
      <c r="B495" s="22" t="s">
        <v>497</v>
      </c>
      <c r="C495" s="22">
        <v>3566</v>
      </c>
      <c r="D495" s="32" t="s">
        <v>512</v>
      </c>
      <c r="E495" s="34">
        <v>5</v>
      </c>
      <c r="F495" s="31">
        <v>215</v>
      </c>
      <c r="G495" s="17">
        <f t="shared" si="14"/>
        <v>1075</v>
      </c>
      <c r="H495" s="38"/>
      <c r="I495" s="17">
        <f t="shared" si="15"/>
        <v>0</v>
      </c>
    </row>
    <row r="496" spans="1:9">
      <c r="A496" s="21">
        <v>32</v>
      </c>
      <c r="B496" s="22" t="s">
        <v>497</v>
      </c>
      <c r="C496" s="22">
        <v>3598</v>
      </c>
      <c r="D496" s="32" t="s">
        <v>513</v>
      </c>
      <c r="E496" s="34">
        <v>19</v>
      </c>
      <c r="F496" s="31">
        <v>97</v>
      </c>
      <c r="G496" s="17">
        <f t="shared" si="14"/>
        <v>1843</v>
      </c>
      <c r="H496" s="38"/>
      <c r="I496" s="17">
        <f t="shared" si="15"/>
        <v>0</v>
      </c>
    </row>
    <row r="497" spans="1:9">
      <c r="A497" s="21">
        <v>32</v>
      </c>
      <c r="B497" s="22" t="s">
        <v>497</v>
      </c>
      <c r="C497" s="22">
        <v>3599</v>
      </c>
      <c r="D497" s="32" t="s">
        <v>514</v>
      </c>
      <c r="E497" s="34">
        <v>10</v>
      </c>
      <c r="F497" s="31">
        <v>2</v>
      </c>
      <c r="G497" s="17">
        <f t="shared" si="14"/>
        <v>20</v>
      </c>
      <c r="H497" s="38"/>
      <c r="I497" s="17">
        <f t="shared" si="15"/>
        <v>0</v>
      </c>
    </row>
    <row r="498" spans="1:9">
      <c r="A498" s="21">
        <v>32</v>
      </c>
      <c r="B498" s="22" t="s">
        <v>497</v>
      </c>
      <c r="C498" s="22">
        <v>3613</v>
      </c>
      <c r="D498" s="32" t="s">
        <v>515</v>
      </c>
      <c r="E498" s="34">
        <v>7</v>
      </c>
      <c r="F498" s="31">
        <v>221</v>
      </c>
      <c r="G498" s="17">
        <f t="shared" si="14"/>
        <v>1547</v>
      </c>
      <c r="H498" s="38"/>
      <c r="I498" s="17">
        <f t="shared" si="15"/>
        <v>0</v>
      </c>
    </row>
    <row r="499" spans="1:9">
      <c r="A499" s="21">
        <v>32</v>
      </c>
      <c r="B499" s="22" t="s">
        <v>497</v>
      </c>
      <c r="C499" s="22">
        <v>3614</v>
      </c>
      <c r="D499" s="32" t="s">
        <v>516</v>
      </c>
      <c r="E499" s="34">
        <v>4.5</v>
      </c>
      <c r="F499" s="31">
        <v>651</v>
      </c>
      <c r="G499" s="17">
        <f t="shared" ref="G499:G502" si="16">+E499*F499</f>
        <v>2929.5</v>
      </c>
      <c r="H499" s="38"/>
      <c r="I499" s="17">
        <f t="shared" si="15"/>
        <v>0</v>
      </c>
    </row>
    <row r="500" spans="1:9">
      <c r="A500" s="21">
        <v>32</v>
      </c>
      <c r="B500" s="22" t="s">
        <v>497</v>
      </c>
      <c r="C500" s="22">
        <v>3623</v>
      </c>
      <c r="D500" s="32" t="s">
        <v>517</v>
      </c>
      <c r="E500" s="34">
        <v>14</v>
      </c>
      <c r="F500" s="31">
        <v>100</v>
      </c>
      <c r="G500" s="17">
        <f t="shared" si="16"/>
        <v>1400</v>
      </c>
      <c r="H500" s="38"/>
      <c r="I500" s="17">
        <f t="shared" si="15"/>
        <v>0</v>
      </c>
    </row>
    <row r="501" spans="1:9">
      <c r="A501" s="21">
        <v>32</v>
      </c>
      <c r="B501" s="22" t="s">
        <v>497</v>
      </c>
      <c r="C501" s="22">
        <v>3625</v>
      </c>
      <c r="D501" s="32" t="s">
        <v>518</v>
      </c>
      <c r="E501" s="34">
        <v>8</v>
      </c>
      <c r="F501" s="31">
        <v>300</v>
      </c>
      <c r="G501" s="17">
        <f t="shared" si="16"/>
        <v>2400</v>
      </c>
      <c r="H501" s="38"/>
      <c r="I501" s="17">
        <f t="shared" si="15"/>
        <v>0</v>
      </c>
    </row>
    <row r="502" spans="1:9" ht="14.5" thickBot="1">
      <c r="A502" s="21">
        <v>32</v>
      </c>
      <c r="B502" s="22" t="s">
        <v>497</v>
      </c>
      <c r="C502" s="22">
        <v>3629</v>
      </c>
      <c r="D502" s="32" t="s">
        <v>519</v>
      </c>
      <c r="E502" s="34">
        <v>153.5</v>
      </c>
      <c r="F502" s="31">
        <f>435+747</f>
        <v>1182</v>
      </c>
      <c r="G502" s="17">
        <f t="shared" si="16"/>
        <v>181437</v>
      </c>
      <c r="H502" s="38"/>
      <c r="I502" s="17">
        <f t="shared" si="15"/>
        <v>0</v>
      </c>
    </row>
    <row r="503" spans="1:9" ht="14.5" thickBot="1">
      <c r="A503" s="55"/>
      <c r="B503" s="55"/>
      <c r="C503" s="55"/>
      <c r="D503" s="55"/>
      <c r="E503" s="55"/>
      <c r="F503" s="56"/>
      <c r="G503" s="44">
        <f>+SUBTOTAL(9,G5:G502)</f>
        <v>4178016.7600000021</v>
      </c>
      <c r="H503" s="6"/>
      <c r="I503" s="44">
        <f>+SUBTOTAL(9,I5:I502)</f>
        <v>0</v>
      </c>
    </row>
    <row r="504" spans="1:9" ht="14.5" thickBot="1">
      <c r="A504" s="57"/>
      <c r="B504" s="57"/>
      <c r="C504" s="57"/>
      <c r="D504" s="57"/>
      <c r="E504" s="57"/>
      <c r="F504" s="58"/>
      <c r="G504" s="45">
        <f>+SUM(G5:G502)</f>
        <v>4178016.7600000021</v>
      </c>
      <c r="H504" s="11"/>
      <c r="I504" s="45">
        <f>+SUM(I5:I502)</f>
        <v>0</v>
      </c>
    </row>
    <row r="537" spans="10:10">
      <c r="J537" s="8"/>
    </row>
    <row r="538" spans="10:10">
      <c r="J538" s="8"/>
    </row>
  </sheetData>
  <mergeCells count="5">
    <mergeCell ref="A2:I2"/>
    <mergeCell ref="A3:D3"/>
    <mergeCell ref="E3:I3"/>
    <mergeCell ref="A503:F503"/>
    <mergeCell ref="A504:F504"/>
  </mergeCells>
  <printOptions verticalCentered="1"/>
  <pageMargins left="0.31496062992125984" right="0.31496062992125984" top="0.74803149606299213" bottom="0.55118110236220474" header="0.31496062992125984" footer="0.31496062992125984"/>
  <pageSetup paperSize="9" scale="71" fitToHeight="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97f00-b4bb-44be-8c00-d2daadd4b684">
      <Terms xmlns="http://schemas.microsoft.com/office/infopath/2007/PartnerControls"/>
    </lcf76f155ced4ddcb4097134ff3c332f>
    <TaxCatchAll xmlns="827f47fd-6666-414b-9225-24517d03e5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55AF23179E04F9397EFCDF4A50A46" ma:contentTypeVersion="13" ma:contentTypeDescription="Crea un document nou" ma:contentTypeScope="" ma:versionID="d05eff1b839e518984d67992a7fc6218">
  <xsd:schema xmlns:xsd="http://www.w3.org/2001/XMLSchema" xmlns:xs="http://www.w3.org/2001/XMLSchema" xmlns:p="http://schemas.microsoft.com/office/2006/metadata/properties" xmlns:ns2="ca397f00-b4bb-44be-8c00-d2daadd4b684" xmlns:ns3="827f47fd-6666-414b-9225-24517d03e509" targetNamespace="http://schemas.microsoft.com/office/2006/metadata/properties" ma:root="true" ma:fieldsID="b3e09d45bcf4a5f54a02f05b47c7eb09" ns2:_="" ns3:_="">
    <xsd:import namespace="ca397f00-b4bb-44be-8c00-d2daadd4b684"/>
    <xsd:import namespace="827f47fd-6666-414b-9225-24517d03e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97f00-b4bb-44be-8c00-d2daadd4b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47fd-6666-414b-9225-24517d03e50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5645edb-230e-485a-9a81-1a6a1b497132}" ma:internalName="TaxCatchAll" ma:showField="CatchAllData" ma:web="827f47fd-6666-414b-9225-24517d03e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933617-DDC5-42A1-88B0-017365C6E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958BF1-734B-4B3B-B66A-35FFD9CD753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27f47fd-6666-414b-9225-24517d03e509"/>
    <ds:schemaRef ds:uri="ca397f00-b4bb-44be-8c00-d2daadd4b6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5DD212-8083-463A-8916-89A0383E2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97f00-b4bb-44be-8c00-d2daadd4b684"/>
    <ds:schemaRef ds:uri="827f47fd-6666-414b-9225-24517d03e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preus unitaris</vt:lpstr>
      <vt:lpstr>'oferta preus unitaris'!Área_de_impresión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Laguna Sagarra, Xavier</dc:creator>
  <cp:lastModifiedBy>Blasi Rovira, Maria</cp:lastModifiedBy>
  <dcterms:created xsi:type="dcterms:W3CDTF">2025-02-19T15:45:35Z</dcterms:created>
  <dcterms:modified xsi:type="dcterms:W3CDTF">2025-12-17T10:36:51Z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0x0101007E755AF23179E04F9397EFCDF4A50A46</vt:lpwstr>
  </property>
  <property fmtid="{D5CDD505-2E9C-101B-9397-08002B2CF9AE}" pid="3" name="MediaServiceImageTags">
    <vt:lpwstr/>
  </property>
</Properties>
</file>