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36_DIRTEC_INF\02.DADES GENERALS\00 OBRES PLA ENDREÇA\2602 PE-EX Manteniment Pont de Marina (JR)\G01 Documentació contractual\G01 02 Concurs DO\"/>
    </mc:Choice>
  </mc:AlternateContent>
  <xr:revisionPtr revIDLastSave="0" documentId="8_{B134AE38-0727-4A3F-B76C-BE7E0E93C7F4}" xr6:coauthVersionLast="47" xr6:coauthVersionMax="47" xr10:uidLastSave="{00000000-0000-0000-0000-000000000000}"/>
  <bookViews>
    <workbookView xWindow="1515" yWindow="1515" windowWidth="15915" windowHeight="14085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1Àrea_d_impressió" localSheetId="0">Hoja1!$A:$L</definedName>
    <definedName name="_xlnm.Print_Area" localSheetId="0">Hoja1!$A$1:$L$56</definedName>
    <definedName name="Print_Area" localSheetId="0">Hoja1!$A$1:$L$61</definedName>
    <definedName name="Print_Titles" localSheetId="0">Hoja1!$1:$6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20" i="1"/>
  <c r="L27" i="1"/>
  <c r="L25" i="1"/>
  <c r="L22" i="1" l="1"/>
  <c r="L21" i="1" l="1"/>
  <c r="L20" i="1" l="1"/>
  <c r="L29" i="1" s="1"/>
  <c r="L32" i="1" s="1"/>
  <c r="L30" i="1" l="1"/>
</calcChain>
</file>

<file path=xl/sharedStrings.xml><?xml version="1.0" encoding="utf-8"?>
<sst xmlns="http://schemas.openxmlformats.org/spreadsheetml/2006/main" count="47" uniqueCount="45">
  <si>
    <t>FULL DE TREBALL INTERN</t>
  </si>
  <si>
    <t>Full: al peu</t>
  </si>
  <si>
    <t>Data: al peu</t>
  </si>
  <si>
    <t>Assumpte:</t>
  </si>
  <si>
    <t>DEPARTAMENT D'INFRASTRUCTURES</t>
  </si>
  <si>
    <t>Import de licitació de projecte:</t>
  </si>
  <si>
    <t>Projecte:</t>
  </si>
  <si>
    <t>PEC a/iva</t>
  </si>
  <si>
    <t>Proposta d'equip de Direcció d'obra</t>
  </si>
  <si>
    <t>10 anys</t>
  </si>
  <si>
    <t>Càrrec</t>
  </si>
  <si>
    <t>Titulació</t>
  </si>
  <si>
    <t>Experiència</t>
  </si>
  <si>
    <t>mesos</t>
  </si>
  <si>
    <t>unitari</t>
  </si>
  <si>
    <t>parcial</t>
  </si>
  <si>
    <t>Dedicació</t>
  </si>
  <si>
    <t>Vigilant</t>
  </si>
  <si>
    <t>Total amb iva al 21%</t>
  </si>
  <si>
    <t>Percentatge sobre l'import de licitació:</t>
  </si>
  <si>
    <t>Durada de les obres licitació:</t>
  </si>
  <si>
    <t xml:space="preserve">1. </t>
  </si>
  <si>
    <t>Redacció de As-built i gestió de recepció d'obra</t>
  </si>
  <si>
    <t>num</t>
  </si>
  <si>
    <t>PERFIL DE L'EQUIP</t>
  </si>
  <si>
    <t>2.</t>
  </si>
  <si>
    <t>Ajudant de DO</t>
  </si>
  <si>
    <t>5 anys</t>
  </si>
  <si>
    <t>DIRECTOR D'OBRA</t>
  </si>
  <si>
    <t>AJUDANT DE DO</t>
  </si>
  <si>
    <t xml:space="preserve">PROPOSTA SERVEI DE DO </t>
  </si>
  <si>
    <t>Francisco Alcañiz Carretero</t>
  </si>
  <si>
    <t>Director Tècnic d'Infraestructures</t>
  </si>
  <si>
    <t>3.</t>
  </si>
  <si>
    <t>Total principal:</t>
  </si>
  <si>
    <t>VIGILANT</t>
  </si>
  <si>
    <t>Director/a d'obra</t>
  </si>
  <si>
    <t>Vigilant, expert/a en supervisió de la implantació al domini públic</t>
  </si>
  <si>
    <t xml:space="preserve">Vigilant d'obra, tècnic/a no qualificat/da, responsables de la supervisió directa, amb experiència mínima de 5 anys. Es requereix experiéncia acreditada, mitjançant curriculum, en tasques de supervisió i/o construcció en obres de les següents característiques:
* Obra d'urbanització en espai urbà consolidat </t>
  </si>
  <si>
    <t>Enginye/a de Camins</t>
  </si>
  <si>
    <t>Enginyer/a d'Obres Públiques</t>
  </si>
  <si>
    <t>Obres relatives al projecte executiu de les actuacions de manteniment del Pont de Marina, situat al c. de la Marina, al districte de L'Eixample de Barcelona.</t>
  </si>
  <si>
    <t>Director/a d'Obra, Enginyer/a de Camins, o titulat/da competent, amb una experiència superior a 10 anys. Es requereix experiència, acreditada mitjançant curriculum, en treballs de supervisió o construcció de les següents característiques:
* Obres d’estructures en entorns urbans els darrers QUINZE (15) anys</t>
  </si>
  <si>
    <t>Ajudant de DO, Enginyer/a d'obres públiques, o titulat/da competent, amb una experiència superior a 10 anys. Es requereix experiència, acreditada mitjançant curriculum, en puestos rellevants en alguna obra de les següents característiques:
* Obres d’estructures en entorns urbans els darrers QUINZE (15) anys</t>
  </si>
  <si>
    <t>Imprevistos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</si>
</sst>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6" x14ac:knownFonts="1">
    <font>
      <sz val="10"/>
      <name val="Arial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name val="Arial Narrow"/>
      <family val="2"/>
    </font>
    <font>
      <i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/>
    <xf numFmtId="0" fontId="2" fillId="0" borderId="8" xfId="0" applyFont="1" applyBorder="1" applyAlignment="1">
      <alignment horizontal="right"/>
    </xf>
    <xf numFmtId="0" fontId="2" fillId="0" borderId="4" xfId="0" applyFont="1" applyBorder="1"/>
    <xf numFmtId="0" fontId="2" fillId="0" borderId="5" xfId="0" applyFont="1" applyBorder="1"/>
    <xf numFmtId="0" fontId="2" fillId="0" borderId="9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2" fillId="0" borderId="6" xfId="0" applyFont="1" applyBorder="1"/>
    <xf numFmtId="0" fontId="4" fillId="0" borderId="11" xfId="0" applyFont="1" applyBorder="1" applyAlignment="1">
      <alignment horizontal="center" vertical="top"/>
    </xf>
    <xf numFmtId="0" fontId="2" fillId="0" borderId="7" xfId="0" applyFont="1" applyBorder="1"/>
    <xf numFmtId="0" fontId="2" fillId="0" borderId="10" xfId="0" applyFont="1" applyBorder="1" applyAlignment="1">
      <alignment horizontal="right"/>
    </xf>
    <xf numFmtId="0" fontId="2" fillId="0" borderId="19" xfId="0" applyFont="1" applyBorder="1"/>
    <xf numFmtId="0" fontId="2" fillId="0" borderId="24" xfId="0" applyFont="1" applyBorder="1"/>
    <xf numFmtId="0" fontId="2" fillId="0" borderId="20" xfId="0" applyFont="1" applyBorder="1"/>
    <xf numFmtId="4" fontId="2" fillId="0" borderId="0" xfId="0" applyNumberFormat="1" applyFont="1"/>
    <xf numFmtId="0" fontId="2" fillId="0" borderId="14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/>
    <xf numFmtId="0" fontId="2" fillId="2" borderId="12" xfId="0" applyFont="1" applyFill="1" applyBorder="1"/>
    <xf numFmtId="0" fontId="2" fillId="2" borderId="15" xfId="0" applyFont="1" applyFill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0" borderId="16" xfId="0" applyFont="1" applyBorder="1"/>
    <xf numFmtId="0" fontId="2" fillId="0" borderId="17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9" fontId="2" fillId="0" borderId="17" xfId="0" applyNumberFormat="1" applyFont="1" applyBorder="1" applyAlignment="1">
      <alignment vertical="center"/>
    </xf>
    <xf numFmtId="4" fontId="2" fillId="0" borderId="17" xfId="0" applyNumberFormat="1" applyFont="1" applyBorder="1" applyAlignment="1">
      <alignment vertical="center"/>
    </xf>
    <xf numFmtId="1" fontId="2" fillId="0" borderId="17" xfId="0" applyNumberFormat="1" applyFont="1" applyBorder="1" applyAlignment="1">
      <alignment horizontal="center" vertical="center"/>
    </xf>
    <xf numFmtId="4" fontId="2" fillId="0" borderId="18" xfId="0" applyNumberFormat="1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9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horizontal="center" vertical="center"/>
    </xf>
    <xf numFmtId="3" fontId="2" fillId="0" borderId="27" xfId="0" applyNumberFormat="1" applyFont="1" applyBorder="1" applyAlignment="1">
      <alignment vertical="center"/>
    </xf>
    <xf numFmtId="3" fontId="2" fillId="0" borderId="0" xfId="0" applyNumberFormat="1" applyFont="1"/>
    <xf numFmtId="2" fontId="2" fillId="0" borderId="0" xfId="0" applyNumberFormat="1" applyFont="1"/>
    <xf numFmtId="0" fontId="2" fillId="0" borderId="17" xfId="0" applyFont="1" applyBorder="1"/>
    <xf numFmtId="9" fontId="2" fillId="0" borderId="17" xfId="0" applyNumberFormat="1" applyFont="1" applyBorder="1"/>
    <xf numFmtId="164" fontId="2" fillId="0" borderId="17" xfId="0" applyNumberFormat="1" applyFont="1" applyBorder="1"/>
    <xf numFmtId="3" fontId="2" fillId="0" borderId="17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9" fontId="2" fillId="0" borderId="0" xfId="0" applyNumberFormat="1" applyFont="1"/>
    <xf numFmtId="164" fontId="2" fillId="0" borderId="0" xfId="0" applyNumberFormat="1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" fontId="2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  <xf numFmtId="10" fontId="2" fillId="0" borderId="0" xfId="0" applyNumberFormat="1" applyFont="1" applyAlignment="1">
      <alignment vertical="center"/>
    </xf>
    <xf numFmtId="0" fontId="2" fillId="0" borderId="21" xfId="0" applyFont="1" applyBorder="1"/>
    <xf numFmtId="0" fontId="2" fillId="0" borderId="22" xfId="0" applyFont="1" applyBorder="1"/>
    <xf numFmtId="0" fontId="2" fillId="0" borderId="0" xfId="0" applyFont="1" applyAlignment="1">
      <alignment horizontal="left" vertical="top" wrapText="1"/>
    </xf>
    <xf numFmtId="0" fontId="2" fillId="0" borderId="25" xfId="0" applyFont="1" applyBorder="1"/>
    <xf numFmtId="0" fontId="2" fillId="0" borderId="26" xfId="0" applyFont="1" applyBorder="1"/>
    <xf numFmtId="0" fontId="2" fillId="0" borderId="25" xfId="0" applyFont="1" applyBorder="1" applyAlignment="1">
      <alignment horizontal="left" vertical="top" wrapText="1"/>
    </xf>
    <xf numFmtId="0" fontId="2" fillId="0" borderId="0" xfId="0" applyFont="1" applyAlignment="1">
      <alignment horizontal="justify" vertical="top" wrapText="1"/>
    </xf>
    <xf numFmtId="0" fontId="2" fillId="0" borderId="17" xfId="0" applyFont="1" applyBorder="1" applyAlignment="1">
      <alignment horizontal="center"/>
    </xf>
    <xf numFmtId="9" fontId="2" fillId="0" borderId="17" xfId="0" applyNumberFormat="1" applyFont="1" applyBorder="1" applyAlignment="1">
      <alignment horizontal="center" vertical="center"/>
    </xf>
    <xf numFmtId="4" fontId="2" fillId="0" borderId="17" xfId="0" applyNumberFormat="1" applyFont="1" applyBorder="1" applyAlignment="1" applyProtection="1">
      <alignment vertical="center"/>
      <protection locked="0"/>
    </xf>
    <xf numFmtId="49" fontId="2" fillId="0" borderId="20" xfId="0" applyNumberFormat="1" applyFont="1" applyBorder="1" applyAlignment="1">
      <alignment horizontal="justify" vertical="top" wrapText="1"/>
    </xf>
    <xf numFmtId="49" fontId="2" fillId="0" borderId="21" xfId="0" applyNumberFormat="1" applyFont="1" applyBorder="1" applyAlignment="1">
      <alignment horizontal="justify" vertical="top" wrapText="1"/>
    </xf>
    <xf numFmtId="49" fontId="2" fillId="0" borderId="0" xfId="0" applyNumberFormat="1" applyFont="1" applyAlignment="1">
      <alignment horizontal="justify" vertical="top" wrapText="1"/>
    </xf>
    <xf numFmtId="49" fontId="2" fillId="0" borderId="23" xfId="0" applyNumberFormat="1" applyFont="1" applyBorder="1" applyAlignment="1">
      <alignment horizontal="justify" vertical="top" wrapText="1"/>
    </xf>
    <xf numFmtId="49" fontId="2" fillId="0" borderId="25" xfId="0" applyNumberFormat="1" applyFont="1" applyBorder="1" applyAlignment="1">
      <alignment horizontal="justify" vertical="top" wrapText="1"/>
    </xf>
    <xf numFmtId="49" fontId="2" fillId="0" borderId="26" xfId="0" applyNumberFormat="1" applyFont="1" applyBorder="1" applyAlignment="1">
      <alignment horizontal="justify" vertical="top" wrapText="1"/>
    </xf>
    <xf numFmtId="0" fontId="2" fillId="0" borderId="17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justify" vertical="top" wrapText="1"/>
    </xf>
    <xf numFmtId="0" fontId="2" fillId="0" borderId="21" xfId="0" applyFont="1" applyBorder="1" applyAlignment="1">
      <alignment horizontal="justify" vertical="top" wrapText="1"/>
    </xf>
    <xf numFmtId="0" fontId="2" fillId="0" borderId="25" xfId="0" applyFont="1" applyBorder="1" applyAlignment="1">
      <alignment horizontal="justify" vertical="top" wrapText="1"/>
    </xf>
    <xf numFmtId="0" fontId="2" fillId="0" borderId="26" xfId="0" applyFont="1" applyBorder="1" applyAlignment="1">
      <alignment horizontal="justify" vertical="top" wrapText="1"/>
    </xf>
    <xf numFmtId="0" fontId="2" fillId="0" borderId="0" xfId="0" applyFont="1" applyAlignment="1">
      <alignment horizontal="justify" vertical="top" wrapText="1"/>
    </xf>
    <xf numFmtId="0" fontId="2" fillId="0" borderId="23" xfId="0" applyFont="1" applyBorder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2</xdr:col>
      <xdr:colOff>89649</xdr:colOff>
      <xdr:row>5</xdr:row>
      <xdr:rowOff>29715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533B09D-5351-A342-C02E-433FEA0A9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2707" y="190500"/>
          <a:ext cx="1176618" cy="8813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2"/>
  <sheetViews>
    <sheetView tabSelected="1" topLeftCell="A2" zoomScale="85" zoomScaleNormal="85" workbookViewId="0">
      <selection activeCell="G29" sqref="G29"/>
    </sheetView>
  </sheetViews>
  <sheetFormatPr baseColWidth="10" defaultColWidth="11.42578125" defaultRowHeight="12.75" x14ac:dyDescent="0.2"/>
  <cols>
    <col min="1" max="1" width="8.7109375" customWidth="1"/>
    <col min="2" max="2" width="16.28515625" customWidth="1"/>
    <col min="3" max="3" width="6.85546875" customWidth="1"/>
    <col min="4" max="4" width="7.140625" customWidth="1"/>
    <col min="5" max="5" width="8" customWidth="1"/>
    <col min="6" max="6" width="21.85546875" customWidth="1"/>
    <col min="7" max="7" width="7" customWidth="1"/>
    <col min="8" max="8" width="12.140625" customWidth="1"/>
    <col min="9" max="9" width="9.7109375" customWidth="1"/>
    <col min="10" max="10" width="18.28515625" bestFit="1" customWidth="1"/>
    <col min="12" max="12" width="14.140625" bestFit="1" customWidth="1"/>
  </cols>
  <sheetData>
    <row r="1" spans="1:12" ht="15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1" customHeight="1" x14ac:dyDescent="0.25">
      <c r="A2" s="2"/>
      <c r="B2" s="3"/>
      <c r="C2" s="4"/>
      <c r="D2" s="5" t="s">
        <v>0</v>
      </c>
      <c r="E2" s="3"/>
      <c r="F2" s="3"/>
      <c r="G2" s="3"/>
      <c r="H2" s="3"/>
      <c r="I2" s="3"/>
      <c r="J2" s="3"/>
      <c r="K2" s="4"/>
      <c r="L2" s="6" t="s">
        <v>2</v>
      </c>
    </row>
    <row r="3" spans="1:12" ht="21" customHeight="1" x14ac:dyDescent="0.2">
      <c r="A3" s="7"/>
      <c r="B3" s="1"/>
      <c r="C3" s="8"/>
      <c r="D3" s="7" t="s">
        <v>3</v>
      </c>
      <c r="E3" s="1"/>
      <c r="F3" s="1"/>
      <c r="G3" s="1"/>
      <c r="H3" s="1"/>
      <c r="I3" s="1"/>
      <c r="J3" s="1"/>
      <c r="K3" s="8"/>
      <c r="L3" s="9" t="s">
        <v>1</v>
      </c>
    </row>
    <row r="4" spans="1:12" ht="13.5" customHeight="1" x14ac:dyDescent="0.25">
      <c r="A4" s="7"/>
      <c r="B4" s="10"/>
      <c r="C4" s="8"/>
      <c r="D4" s="72" t="s">
        <v>30</v>
      </c>
      <c r="E4" s="73"/>
      <c r="F4" s="73"/>
      <c r="G4" s="73"/>
      <c r="H4" s="73"/>
      <c r="I4" s="73"/>
      <c r="J4" s="73"/>
      <c r="K4" s="74"/>
      <c r="L4" s="9"/>
    </row>
    <row r="5" spans="1:12" ht="11.25" customHeight="1" thickBot="1" x14ac:dyDescent="0.25">
      <c r="A5" s="11"/>
      <c r="B5" s="12" t="s">
        <v>4</v>
      </c>
      <c r="C5" s="13"/>
      <c r="D5" s="75"/>
      <c r="E5" s="76"/>
      <c r="F5" s="76"/>
      <c r="G5" s="76"/>
      <c r="H5" s="76"/>
      <c r="I5" s="76"/>
      <c r="J5" s="76"/>
      <c r="K5" s="77"/>
      <c r="L5" s="14"/>
    </row>
    <row r="6" spans="1:12" ht="14.2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4.2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4.25" x14ac:dyDescent="0.2">
      <c r="A8" s="15" t="s">
        <v>6</v>
      </c>
      <c r="B8" s="80" t="s">
        <v>41</v>
      </c>
      <c r="C8" s="80"/>
      <c r="D8" s="80"/>
      <c r="E8" s="80"/>
      <c r="F8" s="80"/>
      <c r="G8" s="80"/>
      <c r="H8" s="80"/>
      <c r="I8" s="80"/>
      <c r="J8" s="80"/>
      <c r="K8" s="80"/>
      <c r="L8" s="81"/>
    </row>
    <row r="9" spans="1:12" ht="33" customHeight="1" x14ac:dyDescent="0.2">
      <c r="A9" s="16"/>
      <c r="B9" s="82"/>
      <c r="C9" s="82"/>
      <c r="D9" s="82"/>
      <c r="E9" s="82"/>
      <c r="F9" s="82"/>
      <c r="G9" s="82"/>
      <c r="H9" s="82"/>
      <c r="I9" s="82"/>
      <c r="J9" s="82"/>
      <c r="K9" s="82"/>
      <c r="L9" s="83"/>
    </row>
    <row r="10" spans="1:12" ht="14.25" x14ac:dyDescent="0.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 spans="1:12" ht="14.25" x14ac:dyDescent="0.2">
      <c r="A11" s="1" t="s">
        <v>5</v>
      </c>
      <c r="B11" s="1"/>
      <c r="C11" s="1"/>
      <c r="D11" s="1" t="s">
        <v>7</v>
      </c>
      <c r="E11" s="1"/>
      <c r="F11" s="18">
        <v>5018528.47</v>
      </c>
      <c r="G11" s="18"/>
      <c r="H11" s="1"/>
      <c r="I11" s="1"/>
      <c r="J11" s="1"/>
      <c r="K11" s="1"/>
      <c r="L11" s="1"/>
    </row>
    <row r="12" spans="1:12" ht="14.25" x14ac:dyDescent="0.2">
      <c r="A12" s="1"/>
      <c r="B12" s="1"/>
      <c r="C12" s="1"/>
      <c r="D12" s="1"/>
      <c r="E12" s="1"/>
      <c r="F12" s="18"/>
      <c r="G12" s="18"/>
      <c r="H12" s="1"/>
      <c r="I12" s="1"/>
      <c r="J12" s="1"/>
      <c r="K12" s="1"/>
      <c r="L12" s="1"/>
    </row>
    <row r="13" spans="1:12" ht="14.25" x14ac:dyDescent="0.2">
      <c r="A13" s="1" t="s">
        <v>20</v>
      </c>
      <c r="B13" s="1"/>
      <c r="C13" s="1"/>
      <c r="D13" s="1"/>
      <c r="E13" s="1"/>
      <c r="F13" s="19">
        <v>15</v>
      </c>
      <c r="G13" s="20" t="s">
        <v>13</v>
      </c>
      <c r="H13" s="1"/>
      <c r="I13" s="1"/>
      <c r="J13" s="1"/>
      <c r="K13" s="1"/>
      <c r="L13" s="1"/>
    </row>
    <row r="14" spans="1:12" ht="14.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4.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5" x14ac:dyDescent="0.25">
      <c r="A16" s="21" t="s">
        <v>8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4.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4.25" x14ac:dyDescent="0.2">
      <c r="A18" s="1"/>
      <c r="B18" s="22" t="s">
        <v>10</v>
      </c>
      <c r="C18" s="23"/>
      <c r="D18" s="24"/>
      <c r="E18" s="23" t="s">
        <v>11</v>
      </c>
      <c r="F18" s="24"/>
      <c r="G18" s="25" t="s">
        <v>23</v>
      </c>
      <c r="H18" s="26" t="s">
        <v>12</v>
      </c>
      <c r="I18" s="26" t="s">
        <v>16</v>
      </c>
      <c r="J18" s="26" t="s">
        <v>14</v>
      </c>
      <c r="K18" s="26" t="s">
        <v>13</v>
      </c>
      <c r="L18" s="26" t="s">
        <v>15</v>
      </c>
    </row>
    <row r="19" spans="1:12" ht="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5.75" customHeight="1" x14ac:dyDescent="0.2">
      <c r="A20" s="27">
        <v>1</v>
      </c>
      <c r="B20" s="28" t="s">
        <v>36</v>
      </c>
      <c r="C20" s="28"/>
      <c r="D20" s="28"/>
      <c r="E20" s="28" t="s">
        <v>39</v>
      </c>
      <c r="F20" s="28"/>
      <c r="G20" s="29">
        <v>1</v>
      </c>
      <c r="H20" s="29" t="s">
        <v>9</v>
      </c>
      <c r="I20" s="63">
        <v>0.5</v>
      </c>
      <c r="J20" s="64">
        <v>0</v>
      </c>
      <c r="K20" s="32">
        <f>+F13</f>
        <v>15</v>
      </c>
      <c r="L20" s="33">
        <f>I20*J20*K20*G20</f>
        <v>0</v>
      </c>
    </row>
    <row r="21" spans="1:12" ht="15.75" customHeight="1" x14ac:dyDescent="0.2">
      <c r="A21" s="27">
        <v>2</v>
      </c>
      <c r="B21" s="28" t="s">
        <v>26</v>
      </c>
      <c r="C21" s="28"/>
      <c r="D21" s="28"/>
      <c r="E21" s="28" t="s">
        <v>40</v>
      </c>
      <c r="F21" s="28"/>
      <c r="G21" s="29">
        <v>1</v>
      </c>
      <c r="H21" s="29" t="s">
        <v>9</v>
      </c>
      <c r="I21" s="63">
        <v>0.6</v>
      </c>
      <c r="J21" s="64">
        <v>0</v>
      </c>
      <c r="K21" s="32">
        <f>+F13</f>
        <v>15</v>
      </c>
      <c r="L21" s="33">
        <f>I21*J21*K21*G21</f>
        <v>0</v>
      </c>
    </row>
    <row r="22" spans="1:12" ht="41.25" hidden="1" customHeight="1" x14ac:dyDescent="0.2">
      <c r="A22" s="34">
        <v>3</v>
      </c>
      <c r="B22" s="71" t="s">
        <v>37</v>
      </c>
      <c r="C22" s="71"/>
      <c r="D22" s="71"/>
      <c r="E22" s="71" t="s">
        <v>17</v>
      </c>
      <c r="F22" s="71"/>
      <c r="G22" s="29">
        <v>1</v>
      </c>
      <c r="H22" s="29" t="s">
        <v>27</v>
      </c>
      <c r="I22" s="30">
        <v>0</v>
      </c>
      <c r="J22" s="31">
        <v>3836.34</v>
      </c>
      <c r="K22" s="32">
        <v>11</v>
      </c>
      <c r="L22" s="33">
        <f>I22*J22*K22*G22</f>
        <v>0</v>
      </c>
    </row>
    <row r="23" spans="1:12" ht="25.5" customHeight="1" x14ac:dyDescent="0.2">
      <c r="A23" s="27"/>
      <c r="B23" s="71"/>
      <c r="C23" s="71"/>
      <c r="D23" s="71"/>
      <c r="E23" s="28"/>
      <c r="F23" s="28"/>
      <c r="G23" s="29"/>
      <c r="H23" s="29"/>
      <c r="I23" s="30"/>
      <c r="J23" s="31"/>
      <c r="K23" s="32"/>
      <c r="L23" s="33"/>
    </row>
    <row r="24" spans="1:12" ht="14.25" customHeight="1" x14ac:dyDescent="0.2">
      <c r="A24" s="1"/>
      <c r="B24" s="35"/>
      <c r="C24" s="35"/>
      <c r="D24" s="35"/>
      <c r="E24" s="35"/>
      <c r="F24" s="35"/>
      <c r="G24" s="36"/>
      <c r="H24" s="36"/>
      <c r="I24" s="37"/>
      <c r="J24" s="38"/>
      <c r="K24" s="39"/>
      <c r="L24" s="40"/>
    </row>
    <row r="25" spans="1:12" ht="14.25" customHeight="1" x14ac:dyDescent="0.2">
      <c r="A25" s="27"/>
      <c r="B25" s="28" t="s">
        <v>22</v>
      </c>
      <c r="C25" s="28"/>
      <c r="D25" s="28"/>
      <c r="E25" s="28"/>
      <c r="F25" s="28"/>
      <c r="G25" s="29">
        <v>1</v>
      </c>
      <c r="H25" s="29"/>
      <c r="I25" s="30"/>
      <c r="J25" s="31">
        <v>4000</v>
      </c>
      <c r="K25" s="32">
        <v>1</v>
      </c>
      <c r="L25" s="33">
        <f>J25*K25*G25</f>
        <v>4000</v>
      </c>
    </row>
    <row r="26" spans="1:12" ht="9" customHeight="1" x14ac:dyDescent="0.2">
      <c r="A26" s="1"/>
      <c r="B26" s="1"/>
      <c r="C26" s="1"/>
      <c r="D26" s="1"/>
      <c r="E26" s="1"/>
      <c r="F26" s="1"/>
      <c r="G26" s="47"/>
      <c r="H26" s="1"/>
      <c r="I26" s="1"/>
      <c r="J26" s="41"/>
      <c r="K26" s="42"/>
      <c r="L26" s="41"/>
    </row>
    <row r="27" spans="1:12" ht="15.75" customHeight="1" x14ac:dyDescent="0.2">
      <c r="A27" s="27"/>
      <c r="B27" s="43" t="s">
        <v>44</v>
      </c>
      <c r="C27" s="43"/>
      <c r="D27" s="43"/>
      <c r="E27" s="43"/>
      <c r="F27" s="43"/>
      <c r="G27" s="62">
        <v>1</v>
      </c>
      <c r="H27" s="44"/>
      <c r="I27" s="45"/>
      <c r="J27" s="31">
        <v>15000</v>
      </c>
      <c r="K27" s="46">
        <v>1</v>
      </c>
      <c r="L27" s="33">
        <f>J27*K27*G27</f>
        <v>15000</v>
      </c>
    </row>
    <row r="28" spans="1:12" ht="15.75" customHeight="1" x14ac:dyDescent="0.2">
      <c r="A28" s="1"/>
      <c r="B28" s="1"/>
      <c r="C28" s="1"/>
      <c r="D28" s="1"/>
      <c r="E28" s="1"/>
      <c r="F28" s="1"/>
      <c r="G28" s="47"/>
      <c r="H28" s="48"/>
      <c r="I28" s="49"/>
      <c r="J28" s="42"/>
      <c r="K28" s="18"/>
      <c r="L28" s="1"/>
    </row>
    <row r="29" spans="1:12" ht="15" x14ac:dyDescent="0.2">
      <c r="A29" s="1"/>
      <c r="B29" s="35"/>
      <c r="C29" s="35"/>
      <c r="D29" s="35"/>
      <c r="E29" s="35"/>
      <c r="F29" s="35"/>
      <c r="G29" s="35"/>
      <c r="H29" s="35"/>
      <c r="I29" s="35"/>
      <c r="J29" s="50" t="s">
        <v>34</v>
      </c>
      <c r="K29" s="51"/>
      <c r="L29" s="52">
        <f>SUM(L19:L27)</f>
        <v>19000</v>
      </c>
    </row>
    <row r="30" spans="1:12" ht="14.25" x14ac:dyDescent="0.2">
      <c r="A30" s="1"/>
      <c r="B30" s="35"/>
      <c r="C30" s="35"/>
      <c r="D30" s="35"/>
      <c r="E30" s="35"/>
      <c r="F30" s="35"/>
      <c r="G30" s="35"/>
      <c r="H30" s="35"/>
      <c r="I30" s="35"/>
      <c r="J30" s="35"/>
      <c r="K30" s="53" t="s">
        <v>19</v>
      </c>
      <c r="L30" s="54">
        <f>L32/F11</f>
        <v>4.5810241263810145E-3</v>
      </c>
    </row>
    <row r="31" spans="1:12" ht="14.25" x14ac:dyDescent="0.2">
      <c r="A31" s="1"/>
      <c r="B31" s="35"/>
      <c r="C31" s="35"/>
      <c r="D31" s="35"/>
      <c r="E31" s="35"/>
      <c r="F31" s="35"/>
      <c r="G31" s="35"/>
      <c r="H31" s="35"/>
      <c r="I31" s="35"/>
      <c r="J31" s="1"/>
      <c r="K31" s="1"/>
      <c r="L31" s="1"/>
    </row>
    <row r="32" spans="1:12" ht="15" x14ac:dyDescent="0.2">
      <c r="A32" s="1"/>
      <c r="B32" s="35"/>
      <c r="C32" s="35"/>
      <c r="D32" s="35"/>
      <c r="E32" s="35"/>
      <c r="F32" s="35"/>
      <c r="G32" s="35"/>
      <c r="H32" s="35"/>
      <c r="I32" s="35"/>
      <c r="J32" s="50" t="s">
        <v>18</v>
      </c>
      <c r="K32" s="51"/>
      <c r="L32" s="52">
        <f>+L29*1.21</f>
        <v>22990</v>
      </c>
    </row>
    <row r="33" spans="1:12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5" x14ac:dyDescent="0.25">
      <c r="A34" s="21" t="s">
        <v>24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5" x14ac:dyDescent="0.25">
      <c r="A35" s="2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4.25" x14ac:dyDescent="0.2">
      <c r="A36" s="1" t="s">
        <v>28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4.25" x14ac:dyDescent="0.2">
      <c r="A37" s="15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55"/>
    </row>
    <row r="38" spans="1:12" ht="14.25" x14ac:dyDescent="0.2">
      <c r="A38" s="56" t="s">
        <v>21</v>
      </c>
      <c r="B38" s="78" t="s">
        <v>42</v>
      </c>
      <c r="C38" s="78"/>
      <c r="D38" s="78"/>
      <c r="E38" s="78"/>
      <c r="F38" s="78"/>
      <c r="G38" s="78"/>
      <c r="H38" s="78"/>
      <c r="I38" s="78"/>
      <c r="J38" s="78"/>
      <c r="K38" s="78"/>
      <c r="L38" s="79"/>
    </row>
    <row r="39" spans="1:12" ht="14.25" x14ac:dyDescent="0.2">
      <c r="A39" s="56"/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9"/>
    </row>
    <row r="40" spans="1:12" ht="48.75" customHeight="1" x14ac:dyDescent="0.2">
      <c r="A40" s="56"/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9"/>
    </row>
    <row r="41" spans="1:12" ht="14.25" x14ac:dyDescent="0.2">
      <c r="A41" s="16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9"/>
    </row>
    <row r="42" spans="1:12" ht="14.25" x14ac:dyDescent="0.2">
      <c r="A42" s="1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</row>
    <row r="43" spans="1:12" ht="14.25" x14ac:dyDescent="0.2">
      <c r="A43" s="1" t="s">
        <v>29</v>
      </c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</row>
    <row r="44" spans="1:12" ht="2.25" customHeight="1" x14ac:dyDescent="0.2">
      <c r="A44" s="58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</row>
    <row r="45" spans="1:12" ht="14.25" x14ac:dyDescent="0.2">
      <c r="A45" s="15" t="s">
        <v>25</v>
      </c>
      <c r="B45" s="80" t="s">
        <v>43</v>
      </c>
      <c r="C45" s="80"/>
      <c r="D45" s="80"/>
      <c r="E45" s="80"/>
      <c r="F45" s="80"/>
      <c r="G45" s="80"/>
      <c r="H45" s="80"/>
      <c r="I45" s="80"/>
      <c r="J45" s="80"/>
      <c r="K45" s="80"/>
      <c r="L45" s="81"/>
    </row>
    <row r="46" spans="1:12" ht="14.25" x14ac:dyDescent="0.2">
      <c r="A46" s="56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5"/>
    </row>
    <row r="47" spans="1:12" ht="30" customHeight="1" x14ac:dyDescent="0.2">
      <c r="A47" s="16"/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3"/>
    </row>
    <row r="48" spans="1:12" ht="18" customHeight="1" x14ac:dyDescent="0.2">
      <c r="A48" s="56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</row>
    <row r="49" spans="1:12" ht="12" hidden="1" customHeight="1" x14ac:dyDescent="0.2">
      <c r="A49" s="56" t="s">
        <v>35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1"/>
    </row>
    <row r="50" spans="1:12" ht="12.75" hidden="1" customHeight="1" x14ac:dyDescent="0.2">
      <c r="A50" s="15" t="s">
        <v>33</v>
      </c>
      <c r="B50" s="65" t="s">
        <v>38</v>
      </c>
      <c r="C50" s="65"/>
      <c r="D50" s="65"/>
      <c r="E50" s="65"/>
      <c r="F50" s="65"/>
      <c r="G50" s="65"/>
      <c r="H50" s="65"/>
      <c r="I50" s="65"/>
      <c r="J50" s="65"/>
      <c r="K50" s="65"/>
      <c r="L50" s="66"/>
    </row>
    <row r="51" spans="1:12" ht="14.25" hidden="1" x14ac:dyDescent="0.2">
      <c r="A51" s="56"/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8"/>
    </row>
    <row r="52" spans="1:12" ht="42" hidden="1" customHeight="1" x14ac:dyDescent="0.2">
      <c r="A52" s="16"/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70"/>
    </row>
    <row r="53" spans="1:12" ht="14.25" x14ac:dyDescent="0.2">
      <c r="A53" s="1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</row>
    <row r="54" spans="1:12" ht="14.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4.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4.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4.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4.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4.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4.25" x14ac:dyDescent="0.2">
      <c r="A60" s="1"/>
      <c r="B60" s="1" t="s">
        <v>31</v>
      </c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4.25" x14ac:dyDescent="0.2">
      <c r="A61" s="1"/>
      <c r="B61" s="1" t="s">
        <v>32</v>
      </c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4.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</sheetData>
  <sheetProtection sheet="1" objects="1" scenarios="1"/>
  <mergeCells count="8">
    <mergeCell ref="B50:L52"/>
    <mergeCell ref="B23:D23"/>
    <mergeCell ref="D4:K5"/>
    <mergeCell ref="B38:L40"/>
    <mergeCell ref="B8:L9"/>
    <mergeCell ref="B45:L47"/>
    <mergeCell ref="B22:D22"/>
    <mergeCell ref="E22:F22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1" orientation="portrait" r:id="rId1"/>
  <headerFooter alignWithMargins="0">
    <oddFooter>&amp;R&amp;9&amp;F
Pàgina &amp;P de &amp;N</oddFooter>
  </headerFooter>
  <rowBreaks count="1" manualBreakCount="1">
    <brk id="32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2.75" x14ac:dyDescent="0.2"/>
  <sheetData/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2.75" x14ac:dyDescent="0.2"/>
  <sheetData/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Hoja1</vt:lpstr>
      <vt:lpstr>Hoja2</vt:lpstr>
      <vt:lpstr>Hoja3</vt:lpstr>
      <vt:lpstr>Hoja1!_1Àrea_d_impressió</vt:lpstr>
      <vt:lpstr>Hoja1!Área_de_impresión</vt:lpstr>
      <vt:lpstr>Hoja1!Print_Area</vt:lpstr>
      <vt:lpstr>Hoja1!Print_Titles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falcaniz</dc:creator>
  <cp:lastModifiedBy>Buj Lozano, Montse</cp:lastModifiedBy>
  <cp:lastPrinted>2026-02-23T12:50:35Z</cp:lastPrinted>
  <dcterms:created xsi:type="dcterms:W3CDTF">2005-10-11T08:42:37Z</dcterms:created>
  <dcterms:modified xsi:type="dcterms:W3CDTF">2026-02-26T11:06:03Z</dcterms:modified>
</cp:coreProperties>
</file>