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ISATGE I BIODIVERSITAT\01.02 CONCURSOS\2025\2025057823 - AGRUPAT - SUBMINISTRAMENT DE TERRES I ARIDS\ANNEXOS\"/>
    </mc:Choice>
  </mc:AlternateContent>
  <bookViews>
    <workbookView xWindow="0" yWindow="0" windowWidth="28800" windowHeight="12180"/>
  </bookViews>
  <sheets>
    <sheet name="ANNEX I" sheetId="1" r:id="rId1"/>
  </sheets>
  <externalReferences>
    <externalReference r:id="rId2"/>
  </externalReferences>
  <definedNames>
    <definedName name="_xlnm.Print_Area" localSheetId="0">'ANNEX I'!$A$1:$O$41</definedName>
    <definedName name="TERRES" localSheetId="0">'ANNEX I'!#REF!</definedName>
    <definedName name="TER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37" i="1" l="1"/>
  <c r="O39" i="1" s="1"/>
  <c r="O40" i="1" s="1"/>
  <c r="O41" i="1" s="1"/>
</calcChain>
</file>

<file path=xl/sharedStrings.xml><?xml version="1.0" encoding="utf-8"?>
<sst xmlns="http://schemas.openxmlformats.org/spreadsheetml/2006/main" count="157" uniqueCount="89">
  <si>
    <t>ANNEX I - ÀRIDS I SORRES</t>
  </si>
  <si>
    <t>LOT 1</t>
  </si>
  <si>
    <t>ÀRIDS I SORRES</t>
  </si>
  <si>
    <t>CODI</t>
  </si>
  <si>
    <t>Descripció del material</t>
  </si>
  <si>
    <t>Tipus de material (D - Definit / F - Familia) (1)</t>
  </si>
  <si>
    <t>ø</t>
  </si>
  <si>
    <t>Preu Tn</t>
  </si>
  <si>
    <r>
      <t>Preu venda al públic s/ IVA (</t>
    </r>
    <r>
      <rPr>
        <b/>
        <sz val="10"/>
        <rFont val="Calibri"/>
        <family val="2"/>
      </rPr>
      <t>α</t>
    </r>
    <r>
      <rPr>
        <b/>
        <sz val="10"/>
        <rFont val="Arial Narrow"/>
        <family val="2"/>
      </rPr>
      <t>)</t>
    </r>
  </si>
  <si>
    <r>
      <t>Descompte aplicat (%)     (</t>
    </r>
    <r>
      <rPr>
        <b/>
        <sz val="10"/>
        <rFont val="Calibri"/>
        <family val="2"/>
      </rPr>
      <t>β</t>
    </r>
    <r>
      <rPr>
        <b/>
        <sz val="10"/>
        <rFont val="Arial Narrow"/>
        <family val="2"/>
      </rPr>
      <t>)</t>
    </r>
  </si>
  <si>
    <r>
      <t>Ponderació                     (</t>
    </r>
    <r>
      <rPr>
        <b/>
        <sz val="10"/>
        <rFont val="Calibri"/>
        <family val="2"/>
      </rPr>
      <t>ε</t>
    </r>
    <r>
      <rPr>
        <b/>
        <sz val="10"/>
        <rFont val="Arial Narrow"/>
        <family val="2"/>
      </rPr>
      <t>)</t>
    </r>
  </si>
  <si>
    <t>Valor ponderat</t>
  </si>
  <si>
    <t>1.01</t>
  </si>
  <si>
    <t>SORRA</t>
  </si>
  <si>
    <t>D</t>
  </si>
  <si>
    <t>Granel</t>
  </si>
  <si>
    <t>0 - 2</t>
  </si>
  <si>
    <t>mm</t>
  </si>
  <si>
    <t>1.02</t>
  </si>
  <si>
    <t>2 - 6</t>
  </si>
  <si>
    <t>1.03</t>
  </si>
  <si>
    <t>SORRA (JOCS INFANTILS)</t>
  </si>
  <si>
    <t>1 - 3</t>
  </si>
  <si>
    <t>1.04</t>
  </si>
  <si>
    <t>BARREJA DE SORRA I GRAVETA</t>
  </si>
  <si>
    <t>1.05</t>
  </si>
  <si>
    <t>GRAVETA DE GRAVERA - ULL DE PERDIU</t>
  </si>
  <si>
    <t>4 - 8</t>
  </si>
  <si>
    <t>1.06</t>
  </si>
  <si>
    <t>GRAVETA DE GRAVERA</t>
  </si>
  <si>
    <t>6 - 18</t>
  </si>
  <si>
    <t>1.07</t>
  </si>
  <si>
    <t>GRAVETA</t>
  </si>
  <si>
    <t>5 - 12</t>
  </si>
  <si>
    <t>1.08</t>
  </si>
  <si>
    <t>GRAVA</t>
  </si>
  <si>
    <t>18 - 30</t>
  </si>
  <si>
    <t>1.09</t>
  </si>
  <si>
    <t>SAULÓ</t>
  </si>
  <si>
    <t>0 - 5</t>
  </si>
  <si>
    <t>1.10</t>
  </si>
  <si>
    <t>SUB-BASE</t>
  </si>
  <si>
    <t>0 - 30</t>
  </si>
  <si>
    <t>1.11</t>
  </si>
  <si>
    <t>PEDRA ESCOLLERA (IRREGULAR)</t>
  </si>
  <si>
    <t>0,4</t>
  </si>
  <si>
    <r>
      <t>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 xml:space="preserve">  </t>
    </r>
  </si>
  <si>
    <t>1.12</t>
  </si>
  <si>
    <t>PEDRA ESCOLLERA (ARRODONIDA)</t>
  </si>
  <si>
    <t>1.13</t>
  </si>
  <si>
    <t>GRAVA FORMIGÓ</t>
  </si>
  <si>
    <t>40 - 70</t>
  </si>
  <si>
    <t>1.14</t>
  </si>
  <si>
    <t>SORRA RESIDU MIXT</t>
  </si>
  <si>
    <t>1.15</t>
  </si>
  <si>
    <t>SUB-BASE FORMIGÓ</t>
  </si>
  <si>
    <t>0 - 25</t>
  </si>
  <si>
    <t>1.16</t>
  </si>
  <si>
    <t>SUB-BASE RESIDU MIXT</t>
  </si>
  <si>
    <t>1.17</t>
  </si>
  <si>
    <t>TERRA DE CAMP</t>
  </si>
  <si>
    <t>1.18</t>
  </si>
  <si>
    <t>SUBMINISTRAMENT EN SAC</t>
  </si>
  <si>
    <t>Unitats</t>
  </si>
  <si>
    <t>1.19</t>
  </si>
  <si>
    <t>GRANIT D'ORTOSA</t>
  </si>
  <si>
    <t>1.20</t>
  </si>
  <si>
    <t>ALTRES ÀRIDS DE GRAVERA</t>
  </si>
  <si>
    <t>F</t>
  </si>
  <si>
    <t>(2)</t>
  </si>
  <si>
    <t>1.21</t>
  </si>
  <si>
    <t>ALTRES ÀRIDS DE PEDRA GRANÍTICS</t>
  </si>
  <si>
    <t>1.22</t>
  </si>
  <si>
    <t>ALTRES ÀRIDS DE PEDRA CALCARIS</t>
  </si>
  <si>
    <t>1.23</t>
  </si>
  <si>
    <t>ALTRES ÀRIDS RECICLATS</t>
  </si>
  <si>
    <t>1.24</t>
  </si>
  <si>
    <t>TRANSPORT</t>
  </si>
  <si>
    <t>1.25</t>
  </si>
  <si>
    <t>ESTESA</t>
  </si>
  <si>
    <t>(1) D (Definit) - La descripció del material identifica un article concret / F (Família) - La descripció del material identifica una família de productes</t>
  </si>
  <si>
    <t>VALOR ANUAL</t>
  </si>
  <si>
    <t>(2) Preu de venda al públic del licitador en la data de presentació de l'oferta</t>
  </si>
  <si>
    <t>NET (S/ IVA)</t>
  </si>
  <si>
    <t>21% IVA</t>
  </si>
  <si>
    <t>Pressupost base</t>
  </si>
  <si>
    <t>VALOR OFERTA</t>
  </si>
  <si>
    <t xml:space="preserve">OMPLIU NOMÉS ELS REQUADRES VERMELLS  </t>
  </si>
  <si>
    <t xml:space="preserve">NOM EMPRESA: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</si>
</sst>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rgb="FFFF0000"/>
      <name val="Arial Narrow"/>
      <family val="2"/>
    </font>
    <font>
      <sz val="16"/>
      <name val="Arial"/>
      <family val="2"/>
    </font>
    <font>
      <b/>
      <sz val="10"/>
      <name val="Calibri"/>
      <family val="2"/>
    </font>
    <font>
      <vertAlign val="superscript"/>
      <sz val="10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name val="Arial"/>
      <family val="2"/>
    </font>
    <font>
      <b/>
      <i/>
      <sz val="10"/>
      <color rgb="FFC00000"/>
      <name val="Arial Narrow"/>
      <family val="2"/>
    </font>
    <font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 applyFont="1" applyProtection="1"/>
    <xf numFmtId="0" fontId="3" fillId="0" borderId="0" xfId="2" applyFont="1" applyAlignment="1" applyProtection="1">
      <alignment horizontal="left"/>
    </xf>
    <xf numFmtId="0" fontId="3" fillId="0" borderId="0" xfId="2" applyFont="1" applyAlignment="1" applyProtection="1">
      <alignment horizontal="center"/>
    </xf>
    <xf numFmtId="49" fontId="3" fillId="0" borderId="0" xfId="2" applyNumberFormat="1" applyFont="1" applyAlignment="1" applyProtection="1">
      <alignment horizontal="center"/>
    </xf>
    <xf numFmtId="0" fontId="3" fillId="0" borderId="0" xfId="2" applyFont="1" applyProtection="1"/>
    <xf numFmtId="0" fontId="4" fillId="0" borderId="0" xfId="2" applyFont="1" applyAlignment="1" applyProtection="1">
      <alignment vertical="center"/>
    </xf>
    <xf numFmtId="0" fontId="5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" xfId="2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center"/>
    </xf>
    <xf numFmtId="0" fontId="6" fillId="0" borderId="1" xfId="2" applyFont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center"/>
    </xf>
    <xf numFmtId="49" fontId="3" fillId="0" borderId="0" xfId="2" applyNumberFormat="1" applyFont="1" applyAlignment="1" applyProtection="1">
      <alignment horizontal="center"/>
    </xf>
    <xf numFmtId="44" fontId="3" fillId="0" borderId="0" xfId="2" applyNumberFormat="1" applyFont="1" applyAlignment="1" applyProtection="1">
      <alignment horizontal="center"/>
    </xf>
    <xf numFmtId="0" fontId="3" fillId="2" borderId="2" xfId="2" applyFont="1" applyFill="1" applyBorder="1" applyProtection="1"/>
    <xf numFmtId="2" fontId="3" fillId="0" borderId="0" xfId="2" applyNumberFormat="1" applyFont="1" applyAlignment="1" applyProtection="1">
      <alignment horizontal="center"/>
    </xf>
    <xf numFmtId="44" fontId="3" fillId="0" borderId="0" xfId="2" applyNumberFormat="1" applyFont="1" applyProtection="1"/>
    <xf numFmtId="0" fontId="2" fillId="0" borderId="2" xfId="2" applyFont="1" applyBorder="1" applyAlignment="1" applyProtection="1">
      <alignment horizontal="center"/>
    </xf>
    <xf numFmtId="0" fontId="3" fillId="0" borderId="2" xfId="2" applyFont="1" applyBorder="1" applyAlignment="1" applyProtection="1">
      <alignment horizontal="left"/>
    </xf>
    <xf numFmtId="0" fontId="3" fillId="0" borderId="2" xfId="2" applyFont="1" applyBorder="1" applyAlignment="1" applyProtection="1">
      <alignment horizontal="center"/>
    </xf>
    <xf numFmtId="49" fontId="3" fillId="0" borderId="2" xfId="2" applyNumberFormat="1" applyFont="1" applyBorder="1" applyAlignment="1" applyProtection="1">
      <alignment horizontal="center"/>
    </xf>
    <xf numFmtId="44" fontId="3" fillId="0" borderId="2" xfId="2" applyNumberFormat="1" applyFont="1" applyBorder="1" applyAlignment="1" applyProtection="1">
      <alignment horizontal="center"/>
    </xf>
    <xf numFmtId="2" fontId="3" fillId="0" borderId="2" xfId="2" applyNumberFormat="1" applyFont="1" applyBorder="1" applyAlignment="1" applyProtection="1">
      <alignment horizontal="center"/>
    </xf>
    <xf numFmtId="49" fontId="3" fillId="0" borderId="2" xfId="2" applyNumberFormat="1" applyFont="1" applyBorder="1" applyAlignment="1" applyProtection="1">
      <alignment horizontal="center"/>
    </xf>
    <xf numFmtId="0" fontId="9" fillId="0" borderId="0" xfId="2" quotePrefix="1" applyFont="1" applyAlignment="1" applyProtection="1">
      <alignment horizontal="left" vertical="top" wrapText="1"/>
    </xf>
    <xf numFmtId="0" fontId="9" fillId="0" borderId="0" xfId="2" quotePrefix="1" applyFont="1" applyAlignment="1" applyProtection="1">
      <alignment vertical="top" wrapText="1"/>
    </xf>
    <xf numFmtId="0" fontId="10" fillId="0" borderId="0" xfId="2" quotePrefix="1" applyFont="1" applyProtection="1"/>
    <xf numFmtId="0" fontId="10" fillId="0" borderId="0" xfId="2" applyFont="1" applyProtection="1"/>
    <xf numFmtId="0" fontId="10" fillId="0" borderId="0" xfId="2" applyFont="1" applyAlignment="1" applyProtection="1">
      <alignment wrapText="1"/>
    </xf>
    <xf numFmtId="44" fontId="10" fillId="0" borderId="0" xfId="3" applyFont="1" applyAlignment="1" applyProtection="1">
      <alignment wrapText="1"/>
    </xf>
    <xf numFmtId="0" fontId="11" fillId="0" borderId="0" xfId="2" applyFont="1" applyAlignment="1" applyProtection="1">
      <alignment horizontal="center"/>
    </xf>
    <xf numFmtId="0" fontId="11" fillId="0" borderId="0" xfId="2" applyFont="1" applyProtection="1"/>
    <xf numFmtId="0" fontId="3" fillId="0" borderId="5" xfId="2" applyFont="1" applyBorder="1" applyProtection="1"/>
    <xf numFmtId="0" fontId="3" fillId="0" borderId="3" xfId="2" applyFont="1" applyBorder="1" applyProtection="1"/>
    <xf numFmtId="44" fontId="3" fillId="0" borderId="6" xfId="2" applyNumberFormat="1" applyFont="1" applyBorder="1" applyProtection="1"/>
    <xf numFmtId="0" fontId="3" fillId="0" borderId="7" xfId="2" applyFont="1" applyBorder="1" applyAlignment="1" applyProtection="1">
      <alignment horizontal="center"/>
    </xf>
    <xf numFmtId="0" fontId="3" fillId="0" borderId="4" xfId="2" applyFont="1" applyBorder="1" applyAlignment="1" applyProtection="1">
      <alignment horizontal="center"/>
    </xf>
    <xf numFmtId="44" fontId="3" fillId="0" borderId="8" xfId="2" applyNumberFormat="1" applyFont="1" applyBorder="1" applyProtection="1"/>
    <xf numFmtId="0" fontId="12" fillId="0" borderId="0" xfId="2" applyFont="1" applyAlignment="1" applyProtection="1">
      <alignment horizontal="center"/>
    </xf>
    <xf numFmtId="4" fontId="13" fillId="0" borderId="0" xfId="2" applyNumberFormat="1" applyFont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44" fontId="2" fillId="0" borderId="8" xfId="2" applyNumberFormat="1" applyFont="1" applyBorder="1" applyProtection="1"/>
    <xf numFmtId="0" fontId="2" fillId="0" borderId="11" xfId="2" applyFont="1" applyBorder="1" applyAlignment="1" applyProtection="1">
      <alignment horizontal="center" vertical="center" wrapText="1"/>
    </xf>
    <xf numFmtId="0" fontId="3" fillId="2" borderId="4" xfId="2" applyFont="1" applyFill="1" applyBorder="1" applyProtection="1"/>
    <xf numFmtId="44" fontId="3" fillId="0" borderId="12" xfId="2" applyNumberFormat="1" applyFont="1" applyBorder="1" applyAlignment="1" applyProtection="1">
      <alignment horizontal="center"/>
      <protection locked="0"/>
    </xf>
    <xf numFmtId="44" fontId="3" fillId="0" borderId="13" xfId="2" applyNumberFormat="1" applyFont="1" applyBorder="1" applyAlignment="1" applyProtection="1">
      <alignment horizontal="center"/>
      <protection locked="0"/>
    </xf>
    <xf numFmtId="44" fontId="3" fillId="0" borderId="14" xfId="2" applyNumberFormat="1" applyFont="1" applyBorder="1" applyAlignment="1" applyProtection="1">
      <alignment horizontal="center"/>
      <protection locked="0"/>
    </xf>
    <xf numFmtId="0" fontId="3" fillId="2" borderId="3" xfId="2" applyFont="1" applyFill="1" applyBorder="1" applyProtection="1"/>
    <xf numFmtId="10" fontId="3" fillId="0" borderId="12" xfId="1" applyNumberFormat="1" applyFont="1" applyBorder="1" applyAlignment="1" applyProtection="1">
      <alignment horizontal="center" vertical="center"/>
      <protection locked="0"/>
    </xf>
    <xf numFmtId="10" fontId="3" fillId="0" borderId="15" xfId="1" applyNumberFormat="1" applyFont="1" applyBorder="1" applyAlignment="1" applyProtection="1">
      <alignment horizontal="center" vertical="center"/>
      <protection locked="0"/>
    </xf>
    <xf numFmtId="10" fontId="3" fillId="0" borderId="16" xfId="1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right"/>
    </xf>
    <xf numFmtId="0" fontId="14" fillId="0" borderId="0" xfId="2" applyFont="1" applyAlignment="1" applyProtection="1">
      <alignment horizontal="center"/>
    </xf>
    <xf numFmtId="49" fontId="14" fillId="0" borderId="0" xfId="2" applyNumberFormat="1" applyFont="1" applyAlignment="1" applyProtection="1">
      <alignment horizontal="center"/>
    </xf>
    <xf numFmtId="0" fontId="14" fillId="0" borderId="0" xfId="2" applyFont="1" applyAlignment="1" applyProtection="1">
      <alignment horizontal="right"/>
    </xf>
    <xf numFmtId="0" fontId="15" fillId="0" borderId="10" xfId="2" applyFont="1" applyBorder="1" applyProtection="1"/>
    <xf numFmtId="0" fontId="3" fillId="0" borderId="17" xfId="2" applyFont="1" applyBorder="1" applyAlignment="1" applyProtection="1">
      <alignment horizontal="center"/>
      <protection locked="0"/>
    </xf>
    <xf numFmtId="0" fontId="3" fillId="0" borderId="18" xfId="2" applyFont="1" applyBorder="1" applyAlignment="1" applyProtection="1">
      <alignment horizontal="center"/>
      <protection locked="0"/>
    </xf>
    <xf numFmtId="0" fontId="3" fillId="0" borderId="19" xfId="2" applyFont="1" applyBorder="1" applyAlignment="1" applyProtection="1">
      <alignment horizontal="center"/>
      <protection locked="0"/>
    </xf>
  </cellXfs>
  <cellStyles count="4">
    <cellStyle name="Euro" xfId="3"/>
    <cellStyle name="Normal" xfId="0" builtinId="0"/>
    <cellStyle name="Normal 2" xfId="2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diko.cat/img/Ajuntament-de-Girona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28575</xdr:rowOff>
    </xdr:from>
    <xdr:to>
      <xdr:col>2</xdr:col>
      <xdr:colOff>1609725</xdr:colOff>
      <xdr:row>0</xdr:row>
      <xdr:rowOff>790575</xdr:rowOff>
    </xdr:to>
    <xdr:pic>
      <xdr:nvPicPr>
        <xdr:cNvPr id="2" name="Picture 1" descr="Resultat d'imatges de logo ajuntament de giron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2228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SATGE%20I%20BIODIVERSITAT/01.02%20CONCURSOS/2025/2025057823%20-%20AGRUPAT%20-%20SUBMINISTRAMENT%20DE%20TERRES%20I%20ARIDS/ANNEX%20I%20-%20Materials%20i%20preus%20PONDERACI&#211;%20V.4%20-abril%202026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ECONOMIQUES"/>
      <sheetName val="ANNEX I (DEF)"/>
      <sheetName val="ANNEX II (DEF)"/>
      <sheetName val="ANNEX III (DEF)"/>
      <sheetName val="ANNEX"/>
      <sheetName val="necess. aree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K9" sqref="K9:K27"/>
    </sheetView>
  </sheetViews>
  <sheetFormatPr defaultColWidth="9.140625" defaultRowHeight="12.75" x14ac:dyDescent="0.2"/>
  <cols>
    <col min="1" max="1" width="4.85546875" style="5" customWidth="1"/>
    <col min="2" max="2" width="5.85546875" style="1" customWidth="1"/>
    <col min="3" max="3" width="32.140625" style="2" customWidth="1"/>
    <col min="4" max="4" width="14.28515625" style="3" customWidth="1"/>
    <col min="5" max="5" width="8.7109375" style="3" customWidth="1"/>
    <col min="6" max="6" width="4.85546875" style="4" customWidth="1"/>
    <col min="7" max="7" width="2.85546875" style="4" customWidth="1"/>
    <col min="8" max="8" width="6" style="3" customWidth="1"/>
    <col min="9" max="9" width="5.42578125" style="3" customWidth="1"/>
    <col min="10" max="10" width="11.7109375" style="3" bestFit="1" customWidth="1"/>
    <col min="11" max="11" width="11.42578125" style="5" customWidth="1"/>
    <col min="12" max="12" width="11.42578125" style="3" customWidth="1"/>
    <col min="13" max="13" width="12.42578125" style="3" customWidth="1"/>
    <col min="14" max="14" width="5.42578125" style="5" customWidth="1"/>
    <col min="15" max="15" width="14.5703125" style="5" customWidth="1"/>
    <col min="16" max="240" width="11.42578125" style="5" customWidth="1"/>
    <col min="241" max="16384" width="9.140625" style="5"/>
  </cols>
  <sheetData>
    <row r="1" spans="2:15" ht="63.75" customHeight="1" thickBot="1" x14ac:dyDescent="0.25"/>
    <row r="2" spans="2:15" ht="14.25" thickTop="1" thickBot="1" x14ac:dyDescent="0.25">
      <c r="E2" s="54"/>
      <c r="F2" s="55"/>
      <c r="G2" s="55"/>
      <c r="H2" s="54"/>
      <c r="I2" s="54"/>
      <c r="J2" s="56" t="s">
        <v>87</v>
      </c>
      <c r="K2" s="57"/>
    </row>
    <row r="3" spans="2:15" ht="16.5" thickTop="1" x14ac:dyDescent="0.2">
      <c r="B3" s="6" t="s">
        <v>0</v>
      </c>
      <c r="C3" s="5"/>
      <c r="E3" s="7"/>
      <c r="F3" s="5"/>
      <c r="G3" s="3"/>
      <c r="H3" s="5"/>
    </row>
    <row r="4" spans="2:15" ht="13.5" thickBot="1" x14ac:dyDescent="0.25">
      <c r="E4" s="7"/>
    </row>
    <row r="5" spans="2:15" ht="16.5" customHeight="1" thickTop="1" thickBot="1" x14ac:dyDescent="0.25">
      <c r="H5" s="53" t="s">
        <v>88</v>
      </c>
      <c r="I5" s="58"/>
      <c r="J5" s="59"/>
      <c r="K5" s="59"/>
      <c r="L5" s="59"/>
      <c r="M5" s="60"/>
    </row>
    <row r="6" spans="2:15" ht="13.5" thickTop="1" x14ac:dyDescent="0.2">
      <c r="B6" s="1" t="s">
        <v>1</v>
      </c>
      <c r="C6" s="8" t="s">
        <v>2</v>
      </c>
    </row>
    <row r="7" spans="2:15" ht="13.5" thickBot="1" x14ac:dyDescent="0.25">
      <c r="C7" s="8"/>
    </row>
    <row r="8" spans="2:15" ht="44.25" customHeight="1" thickBot="1" x14ac:dyDescent="0.25">
      <c r="B8" s="9" t="s">
        <v>3</v>
      </c>
      <c r="C8" s="9" t="s">
        <v>4</v>
      </c>
      <c r="D8" s="9" t="s">
        <v>5</v>
      </c>
      <c r="E8" s="10"/>
      <c r="F8" s="11" t="s">
        <v>6</v>
      </c>
      <c r="G8" s="11"/>
      <c r="H8" s="11"/>
      <c r="I8" s="11"/>
      <c r="J8" s="9" t="s">
        <v>7</v>
      </c>
      <c r="K8" s="44" t="s">
        <v>8</v>
      </c>
      <c r="L8" s="9" t="s">
        <v>9</v>
      </c>
      <c r="M8" s="9" t="s">
        <v>10</v>
      </c>
      <c r="O8" s="9" t="s">
        <v>11</v>
      </c>
    </row>
    <row r="9" spans="2:15" ht="15" customHeight="1" thickTop="1" x14ac:dyDescent="0.2">
      <c r="B9" s="12" t="s">
        <v>12</v>
      </c>
      <c r="C9" s="2" t="s">
        <v>13</v>
      </c>
      <c r="D9" s="3" t="s">
        <v>14</v>
      </c>
      <c r="E9" s="3" t="s">
        <v>15</v>
      </c>
      <c r="F9" s="13" t="s">
        <v>16</v>
      </c>
      <c r="G9" s="13"/>
      <c r="I9" s="3" t="s">
        <v>17</v>
      </c>
      <c r="J9" s="14">
        <v>28.979999999999997</v>
      </c>
      <c r="K9" s="46">
        <v>0</v>
      </c>
      <c r="L9" s="15"/>
      <c r="M9" s="16">
        <v>162.1</v>
      </c>
      <c r="O9" s="17">
        <f t="shared" ref="O9:O27" si="0">+M9*K9</f>
        <v>0</v>
      </c>
    </row>
    <row r="10" spans="2:15" ht="15" customHeight="1" x14ac:dyDescent="0.2">
      <c r="B10" s="18" t="s">
        <v>18</v>
      </c>
      <c r="C10" s="19" t="s">
        <v>13</v>
      </c>
      <c r="D10" s="20" t="s">
        <v>14</v>
      </c>
      <c r="E10" s="20" t="s">
        <v>15</v>
      </c>
      <c r="F10" s="21" t="s">
        <v>19</v>
      </c>
      <c r="G10" s="21"/>
      <c r="H10" s="20"/>
      <c r="I10" s="20" t="s">
        <v>17</v>
      </c>
      <c r="J10" s="22">
        <v>27.6</v>
      </c>
      <c r="K10" s="47">
        <v>0</v>
      </c>
      <c r="L10" s="15"/>
      <c r="M10" s="23">
        <v>10.8</v>
      </c>
      <c r="O10" s="17">
        <f t="shared" si="0"/>
        <v>0</v>
      </c>
    </row>
    <row r="11" spans="2:15" ht="15" customHeight="1" x14ac:dyDescent="0.2">
      <c r="B11" s="18" t="s">
        <v>20</v>
      </c>
      <c r="C11" s="19" t="s">
        <v>21</v>
      </c>
      <c r="D11" s="20" t="s">
        <v>14</v>
      </c>
      <c r="E11" s="20" t="s">
        <v>15</v>
      </c>
      <c r="F11" s="21" t="s">
        <v>22</v>
      </c>
      <c r="G11" s="21"/>
      <c r="H11" s="20"/>
      <c r="I11" s="20" t="s">
        <v>17</v>
      </c>
      <c r="J11" s="22">
        <v>30.2</v>
      </c>
      <c r="K11" s="47">
        <v>0</v>
      </c>
      <c r="L11" s="15"/>
      <c r="M11" s="23">
        <v>10.8</v>
      </c>
      <c r="O11" s="17">
        <f t="shared" si="0"/>
        <v>0</v>
      </c>
    </row>
    <row r="12" spans="2:15" ht="15" customHeight="1" x14ac:dyDescent="0.2">
      <c r="B12" s="18" t="s">
        <v>23</v>
      </c>
      <c r="C12" s="19" t="s">
        <v>24</v>
      </c>
      <c r="D12" s="20" t="s">
        <v>14</v>
      </c>
      <c r="E12" s="20" t="s">
        <v>15</v>
      </c>
      <c r="F12" s="24"/>
      <c r="G12" s="24"/>
      <c r="H12" s="20"/>
      <c r="I12" s="20"/>
      <c r="J12" s="22">
        <v>30</v>
      </c>
      <c r="K12" s="47">
        <v>0</v>
      </c>
      <c r="L12" s="15"/>
      <c r="M12" s="23">
        <v>21.7</v>
      </c>
      <c r="O12" s="17">
        <f t="shared" si="0"/>
        <v>0</v>
      </c>
    </row>
    <row r="13" spans="2:15" ht="15" customHeight="1" x14ac:dyDescent="0.2">
      <c r="B13" s="18" t="s">
        <v>25</v>
      </c>
      <c r="C13" s="19" t="s">
        <v>26</v>
      </c>
      <c r="D13" s="20" t="s">
        <v>14</v>
      </c>
      <c r="E13" s="20" t="s">
        <v>15</v>
      </c>
      <c r="F13" s="21" t="s">
        <v>27</v>
      </c>
      <c r="G13" s="21"/>
      <c r="H13" s="20"/>
      <c r="I13" s="20" t="s">
        <v>17</v>
      </c>
      <c r="J13" s="22">
        <v>42</v>
      </c>
      <c r="K13" s="47">
        <v>0</v>
      </c>
      <c r="L13" s="15"/>
      <c r="M13" s="23">
        <v>21.7</v>
      </c>
      <c r="O13" s="17">
        <f t="shared" si="0"/>
        <v>0</v>
      </c>
    </row>
    <row r="14" spans="2:15" ht="15" customHeight="1" x14ac:dyDescent="0.2">
      <c r="B14" s="18" t="s">
        <v>28</v>
      </c>
      <c r="C14" s="19" t="s">
        <v>29</v>
      </c>
      <c r="D14" s="20" t="s">
        <v>14</v>
      </c>
      <c r="E14" s="20" t="s">
        <v>15</v>
      </c>
      <c r="F14" s="21" t="s">
        <v>30</v>
      </c>
      <c r="G14" s="21"/>
      <c r="H14" s="20"/>
      <c r="I14" s="20" t="s">
        <v>17</v>
      </c>
      <c r="J14" s="22">
        <v>20.7</v>
      </c>
      <c r="K14" s="47">
        <v>0</v>
      </c>
      <c r="L14" s="15"/>
      <c r="M14" s="23">
        <v>8.6</v>
      </c>
      <c r="O14" s="17">
        <f t="shared" si="0"/>
        <v>0</v>
      </c>
    </row>
    <row r="15" spans="2:15" ht="15" customHeight="1" x14ac:dyDescent="0.2">
      <c r="B15" s="18" t="s">
        <v>31</v>
      </c>
      <c r="C15" s="19" t="s">
        <v>32</v>
      </c>
      <c r="D15" s="20" t="s">
        <v>14</v>
      </c>
      <c r="E15" s="20" t="s">
        <v>15</v>
      </c>
      <c r="F15" s="21" t="s">
        <v>33</v>
      </c>
      <c r="G15" s="21"/>
      <c r="H15" s="20"/>
      <c r="I15" s="20" t="s">
        <v>17</v>
      </c>
      <c r="J15" s="22">
        <v>24</v>
      </c>
      <c r="K15" s="47">
        <v>0</v>
      </c>
      <c r="L15" s="15"/>
      <c r="M15" s="23">
        <v>8.6</v>
      </c>
      <c r="O15" s="17">
        <f t="shared" si="0"/>
        <v>0</v>
      </c>
    </row>
    <row r="16" spans="2:15" ht="15" customHeight="1" x14ac:dyDescent="0.2">
      <c r="B16" s="18" t="s">
        <v>34</v>
      </c>
      <c r="C16" s="19" t="s">
        <v>35</v>
      </c>
      <c r="D16" s="20" t="s">
        <v>14</v>
      </c>
      <c r="E16" s="20" t="s">
        <v>15</v>
      </c>
      <c r="F16" s="21" t="s">
        <v>36</v>
      </c>
      <c r="G16" s="21"/>
      <c r="H16" s="20"/>
      <c r="I16" s="20" t="s">
        <v>17</v>
      </c>
      <c r="J16" s="22">
        <v>24</v>
      </c>
      <c r="K16" s="47">
        <v>0</v>
      </c>
      <c r="L16" s="15"/>
      <c r="M16" s="23">
        <v>8.6</v>
      </c>
      <c r="O16" s="17">
        <f t="shared" si="0"/>
        <v>0</v>
      </c>
    </row>
    <row r="17" spans="2:15" ht="15" customHeight="1" x14ac:dyDescent="0.2">
      <c r="B17" s="18" t="s">
        <v>37</v>
      </c>
      <c r="C17" s="19" t="s">
        <v>38</v>
      </c>
      <c r="D17" s="20" t="s">
        <v>14</v>
      </c>
      <c r="E17" s="20" t="s">
        <v>15</v>
      </c>
      <c r="F17" s="21" t="s">
        <v>39</v>
      </c>
      <c r="G17" s="21"/>
      <c r="H17" s="20"/>
      <c r="I17" s="20" t="s">
        <v>17</v>
      </c>
      <c r="J17" s="22">
        <v>24</v>
      </c>
      <c r="K17" s="47">
        <v>0</v>
      </c>
      <c r="L17" s="15"/>
      <c r="M17" s="23">
        <v>86.8</v>
      </c>
      <c r="O17" s="17">
        <f t="shared" si="0"/>
        <v>0</v>
      </c>
    </row>
    <row r="18" spans="2:15" ht="15" customHeight="1" x14ac:dyDescent="0.2">
      <c r="B18" s="18" t="s">
        <v>40</v>
      </c>
      <c r="C18" s="19" t="s">
        <v>41</v>
      </c>
      <c r="D18" s="20" t="s">
        <v>14</v>
      </c>
      <c r="E18" s="20" t="s">
        <v>15</v>
      </c>
      <c r="F18" s="21" t="s">
        <v>42</v>
      </c>
      <c r="G18" s="21"/>
      <c r="H18" s="20"/>
      <c r="I18" s="20" t="s">
        <v>17</v>
      </c>
      <c r="J18" s="22">
        <v>20.399999999999999</v>
      </c>
      <c r="K18" s="47">
        <v>0</v>
      </c>
      <c r="L18" s="15"/>
      <c r="M18" s="23">
        <v>21.7</v>
      </c>
      <c r="O18" s="17">
        <f t="shared" si="0"/>
        <v>0</v>
      </c>
    </row>
    <row r="19" spans="2:15" ht="15" customHeight="1" x14ac:dyDescent="0.2">
      <c r="B19" s="18" t="s">
        <v>43</v>
      </c>
      <c r="C19" s="19" t="s">
        <v>44</v>
      </c>
      <c r="D19" s="20" t="s">
        <v>14</v>
      </c>
      <c r="E19" s="20" t="s">
        <v>15</v>
      </c>
      <c r="F19" s="21" t="s">
        <v>45</v>
      </c>
      <c r="G19" s="21"/>
      <c r="H19" s="20"/>
      <c r="I19" s="20" t="s">
        <v>46</v>
      </c>
      <c r="J19" s="22">
        <v>36</v>
      </c>
      <c r="K19" s="47">
        <v>0</v>
      </c>
      <c r="L19" s="15"/>
      <c r="M19" s="23">
        <v>58.7</v>
      </c>
      <c r="O19" s="17">
        <f t="shared" si="0"/>
        <v>0</v>
      </c>
    </row>
    <row r="20" spans="2:15" ht="15" customHeight="1" x14ac:dyDescent="0.2">
      <c r="B20" s="18" t="s">
        <v>47</v>
      </c>
      <c r="C20" s="19" t="s">
        <v>48</v>
      </c>
      <c r="D20" s="20" t="s">
        <v>14</v>
      </c>
      <c r="E20" s="20" t="s">
        <v>15</v>
      </c>
      <c r="F20" s="21" t="s">
        <v>45</v>
      </c>
      <c r="G20" s="21"/>
      <c r="H20" s="20"/>
      <c r="I20" s="20" t="s">
        <v>46</v>
      </c>
      <c r="J20" s="22">
        <v>42</v>
      </c>
      <c r="K20" s="47">
        <v>0</v>
      </c>
      <c r="L20" s="15"/>
      <c r="M20" s="23">
        <v>13.1</v>
      </c>
      <c r="O20" s="17">
        <f t="shared" si="0"/>
        <v>0</v>
      </c>
    </row>
    <row r="21" spans="2:15" ht="15" customHeight="1" x14ac:dyDescent="0.2">
      <c r="B21" s="18" t="s">
        <v>49</v>
      </c>
      <c r="C21" s="19" t="s">
        <v>50</v>
      </c>
      <c r="D21" s="20" t="s">
        <v>14</v>
      </c>
      <c r="E21" s="20" t="s">
        <v>15</v>
      </c>
      <c r="F21" s="21" t="s">
        <v>51</v>
      </c>
      <c r="G21" s="21"/>
      <c r="H21" s="20"/>
      <c r="I21" s="20" t="s">
        <v>17</v>
      </c>
      <c r="J21" s="22">
        <v>18</v>
      </c>
      <c r="K21" s="47">
        <v>0</v>
      </c>
      <c r="L21" s="15"/>
      <c r="M21" s="23">
        <v>26.067452058116274</v>
      </c>
      <c r="O21" s="17">
        <f t="shared" si="0"/>
        <v>0</v>
      </c>
    </row>
    <row r="22" spans="2:15" ht="15" customHeight="1" x14ac:dyDescent="0.2">
      <c r="B22" s="18" t="s">
        <v>52</v>
      </c>
      <c r="C22" s="19" t="s">
        <v>53</v>
      </c>
      <c r="D22" s="20" t="s">
        <v>14</v>
      </c>
      <c r="E22" s="20" t="s">
        <v>15</v>
      </c>
      <c r="F22" s="21" t="s">
        <v>39</v>
      </c>
      <c r="G22" s="21"/>
      <c r="H22" s="20"/>
      <c r="I22" s="20" t="s">
        <v>17</v>
      </c>
      <c r="J22" s="22">
        <v>18.11</v>
      </c>
      <c r="K22" s="47">
        <v>0</v>
      </c>
      <c r="L22" s="15"/>
      <c r="M22" s="23">
        <v>6.5</v>
      </c>
      <c r="O22" s="17">
        <f t="shared" si="0"/>
        <v>0</v>
      </c>
    </row>
    <row r="23" spans="2:15" ht="15" customHeight="1" x14ac:dyDescent="0.2">
      <c r="B23" s="18" t="s">
        <v>54</v>
      </c>
      <c r="C23" s="19" t="s">
        <v>55</v>
      </c>
      <c r="D23" s="20" t="s">
        <v>14</v>
      </c>
      <c r="E23" s="20" t="s">
        <v>15</v>
      </c>
      <c r="F23" s="21" t="s">
        <v>56</v>
      </c>
      <c r="G23" s="21"/>
      <c r="H23" s="20"/>
      <c r="I23" s="20" t="s">
        <v>17</v>
      </c>
      <c r="J23" s="22">
        <v>19.2</v>
      </c>
      <c r="K23" s="47">
        <v>0</v>
      </c>
      <c r="L23" s="15"/>
      <c r="M23" s="23">
        <v>17.3</v>
      </c>
      <c r="O23" s="17">
        <f t="shared" si="0"/>
        <v>0</v>
      </c>
    </row>
    <row r="24" spans="2:15" ht="15" customHeight="1" x14ac:dyDescent="0.2">
      <c r="B24" s="18" t="s">
        <v>57</v>
      </c>
      <c r="C24" s="19" t="s">
        <v>58</v>
      </c>
      <c r="D24" s="20" t="s">
        <v>14</v>
      </c>
      <c r="E24" s="20" t="s">
        <v>15</v>
      </c>
      <c r="F24" s="21" t="s">
        <v>56</v>
      </c>
      <c r="G24" s="21"/>
      <c r="H24" s="20"/>
      <c r="I24" s="20" t="s">
        <v>17</v>
      </c>
      <c r="J24" s="22">
        <v>18</v>
      </c>
      <c r="K24" s="47">
        <v>0</v>
      </c>
      <c r="L24" s="15"/>
      <c r="M24" s="23">
        <v>13.07</v>
      </c>
      <c r="O24" s="17">
        <f t="shared" si="0"/>
        <v>0</v>
      </c>
    </row>
    <row r="25" spans="2:15" ht="15" customHeight="1" x14ac:dyDescent="0.2">
      <c r="B25" s="18" t="s">
        <v>59</v>
      </c>
      <c r="C25" s="19" t="s">
        <v>60</v>
      </c>
      <c r="D25" s="20" t="s">
        <v>14</v>
      </c>
      <c r="E25" s="20" t="s">
        <v>15</v>
      </c>
      <c r="F25" s="24"/>
      <c r="G25" s="24"/>
      <c r="H25" s="20"/>
      <c r="I25" s="20"/>
      <c r="J25" s="22">
        <v>16.79</v>
      </c>
      <c r="K25" s="47">
        <v>0</v>
      </c>
      <c r="L25" s="15"/>
      <c r="M25" s="23">
        <v>87.9</v>
      </c>
      <c r="O25" s="17">
        <f t="shared" si="0"/>
        <v>0</v>
      </c>
    </row>
    <row r="26" spans="2:15" ht="15" customHeight="1" x14ac:dyDescent="0.2">
      <c r="B26" s="18" t="s">
        <v>61</v>
      </c>
      <c r="C26" s="19" t="s">
        <v>62</v>
      </c>
      <c r="D26" s="20" t="s">
        <v>14</v>
      </c>
      <c r="E26" s="20" t="s">
        <v>63</v>
      </c>
      <c r="F26" s="24"/>
      <c r="G26" s="24"/>
      <c r="H26" s="20"/>
      <c r="I26" s="20"/>
      <c r="J26" s="22">
        <v>15</v>
      </c>
      <c r="K26" s="47">
        <v>0</v>
      </c>
      <c r="L26" s="15"/>
      <c r="M26" s="23">
        <v>8.6</v>
      </c>
      <c r="O26" s="17">
        <f t="shared" si="0"/>
        <v>0</v>
      </c>
    </row>
    <row r="27" spans="2:15" ht="15" customHeight="1" thickBot="1" x14ac:dyDescent="0.25">
      <c r="B27" s="18" t="s">
        <v>64</v>
      </c>
      <c r="C27" s="19" t="s">
        <v>65</v>
      </c>
      <c r="D27" s="20" t="s">
        <v>14</v>
      </c>
      <c r="E27" s="20" t="s">
        <v>15</v>
      </c>
      <c r="F27" s="21" t="s">
        <v>33</v>
      </c>
      <c r="G27" s="21"/>
      <c r="H27" s="20"/>
      <c r="I27" s="20" t="s">
        <v>17</v>
      </c>
      <c r="J27" s="22">
        <v>51.6</v>
      </c>
      <c r="K27" s="48">
        <v>0</v>
      </c>
      <c r="L27" s="49"/>
      <c r="M27" s="23">
        <v>86.8</v>
      </c>
      <c r="O27" s="17">
        <f t="shared" si="0"/>
        <v>0</v>
      </c>
    </row>
    <row r="28" spans="2:15" ht="15" customHeight="1" thickTop="1" x14ac:dyDescent="0.2">
      <c r="B28" s="18" t="s">
        <v>66</v>
      </c>
      <c r="C28" s="19" t="s">
        <v>67</v>
      </c>
      <c r="D28" s="20" t="s">
        <v>68</v>
      </c>
      <c r="E28" s="20" t="s">
        <v>15</v>
      </c>
      <c r="F28" s="24"/>
      <c r="G28" s="24"/>
      <c r="H28" s="20"/>
      <c r="I28" s="20"/>
      <c r="J28" s="24" t="s">
        <v>69</v>
      </c>
      <c r="K28" s="45"/>
      <c r="L28" s="50">
        <v>0</v>
      </c>
      <c r="M28" s="20"/>
    </row>
    <row r="29" spans="2:15" ht="15" customHeight="1" x14ac:dyDescent="0.2">
      <c r="B29" s="18" t="s">
        <v>70</v>
      </c>
      <c r="C29" s="19" t="s">
        <v>71</v>
      </c>
      <c r="D29" s="20" t="s">
        <v>68</v>
      </c>
      <c r="E29" s="20" t="s">
        <v>15</v>
      </c>
      <c r="F29" s="24"/>
      <c r="G29" s="24"/>
      <c r="H29" s="20"/>
      <c r="I29" s="20"/>
      <c r="J29" s="24" t="s">
        <v>69</v>
      </c>
      <c r="K29" s="15"/>
      <c r="L29" s="51"/>
      <c r="M29" s="20"/>
    </row>
    <row r="30" spans="2:15" ht="15" customHeight="1" x14ac:dyDescent="0.2">
      <c r="B30" s="18" t="s">
        <v>72</v>
      </c>
      <c r="C30" s="19" t="s">
        <v>73</v>
      </c>
      <c r="D30" s="20" t="s">
        <v>68</v>
      </c>
      <c r="E30" s="20" t="s">
        <v>15</v>
      </c>
      <c r="F30" s="24"/>
      <c r="G30" s="24"/>
      <c r="H30" s="20"/>
      <c r="I30" s="20"/>
      <c r="J30" s="24" t="s">
        <v>69</v>
      </c>
      <c r="K30" s="15"/>
      <c r="L30" s="51"/>
      <c r="M30" s="20"/>
    </row>
    <row r="31" spans="2:15" ht="15.75" customHeight="1" x14ac:dyDescent="0.2">
      <c r="B31" s="18" t="s">
        <v>74</v>
      </c>
      <c r="C31" s="19" t="s">
        <v>75</v>
      </c>
      <c r="D31" s="20" t="s">
        <v>68</v>
      </c>
      <c r="E31" s="20" t="s">
        <v>15</v>
      </c>
      <c r="F31" s="24"/>
      <c r="G31" s="24"/>
      <c r="H31" s="20"/>
      <c r="I31" s="20"/>
      <c r="J31" s="24" t="s">
        <v>69</v>
      </c>
      <c r="K31" s="15"/>
      <c r="L31" s="51"/>
      <c r="M31" s="20"/>
    </row>
    <row r="32" spans="2:15" ht="15.75" customHeight="1" x14ac:dyDescent="0.2">
      <c r="B32" s="18" t="s">
        <v>76</v>
      </c>
      <c r="C32" s="19" t="s">
        <v>77</v>
      </c>
      <c r="D32" s="20" t="s">
        <v>68</v>
      </c>
      <c r="E32" s="20"/>
      <c r="F32" s="24"/>
      <c r="G32" s="24"/>
      <c r="H32" s="20"/>
      <c r="I32" s="20"/>
      <c r="J32" s="24" t="s">
        <v>69</v>
      </c>
      <c r="K32" s="15"/>
      <c r="L32" s="51"/>
      <c r="M32" s="20"/>
    </row>
    <row r="33" spans="2:15" ht="15.75" customHeight="1" thickBot="1" x14ac:dyDescent="0.25">
      <c r="B33" s="18" t="s">
        <v>78</v>
      </c>
      <c r="C33" s="19" t="s">
        <v>79</v>
      </c>
      <c r="D33" s="20" t="s">
        <v>68</v>
      </c>
      <c r="E33" s="20"/>
      <c r="F33" s="24"/>
      <c r="G33" s="24"/>
      <c r="H33" s="20"/>
      <c r="I33" s="20"/>
      <c r="J33" s="24" t="s">
        <v>69</v>
      </c>
      <c r="K33" s="15"/>
      <c r="L33" s="52"/>
      <c r="M33" s="20"/>
    </row>
    <row r="34" spans="2:15" ht="13.5" thickTop="1" x14ac:dyDescent="0.2"/>
    <row r="35" spans="2:15" ht="12.75" customHeight="1" x14ac:dyDescent="0.2">
      <c r="B35" s="25" t="s">
        <v>80</v>
      </c>
      <c r="C35" s="25"/>
      <c r="D35" s="25"/>
      <c r="E35" s="25"/>
      <c r="F35" s="25"/>
      <c r="G35" s="25"/>
      <c r="H35" s="25"/>
      <c r="I35" s="25"/>
      <c r="J35" s="25"/>
      <c r="K35" s="25"/>
      <c r="L35" s="26"/>
      <c r="O35" s="3" t="s">
        <v>81</v>
      </c>
    </row>
    <row r="36" spans="2:15" ht="13.5" x14ac:dyDescent="0.25">
      <c r="B36" s="27" t="s">
        <v>82</v>
      </c>
      <c r="D36" s="28"/>
      <c r="E36" s="28"/>
      <c r="F36" s="29"/>
      <c r="G36" s="30"/>
      <c r="H36" s="30"/>
      <c r="I36" s="31"/>
      <c r="J36" s="31"/>
      <c r="K36" s="32"/>
      <c r="O36" s="3" t="s">
        <v>83</v>
      </c>
    </row>
    <row r="37" spans="2:15" ht="13.5" x14ac:dyDescent="0.25">
      <c r="B37" s="27"/>
      <c r="D37" s="28"/>
      <c r="E37" s="28"/>
      <c r="F37" s="29"/>
      <c r="G37" s="30"/>
      <c r="H37" s="30"/>
      <c r="I37" s="31"/>
      <c r="J37" s="31"/>
      <c r="K37" s="32"/>
      <c r="O37" s="17">
        <f>SUM(O9:O27)</f>
        <v>0</v>
      </c>
    </row>
    <row r="39" spans="2:15" x14ac:dyDescent="0.2">
      <c r="I39" s="5"/>
      <c r="J39" s="5"/>
      <c r="L39" s="5"/>
      <c r="M39" s="33"/>
      <c r="N39" s="34"/>
      <c r="O39" s="35">
        <f>+O37*2</f>
        <v>0</v>
      </c>
    </row>
    <row r="40" spans="2:15" x14ac:dyDescent="0.2">
      <c r="M40" s="36" t="s">
        <v>84</v>
      </c>
      <c r="N40" s="37"/>
      <c r="O40" s="38">
        <f>+O39*0.21</f>
        <v>0</v>
      </c>
    </row>
    <row r="41" spans="2:15" ht="15" x14ac:dyDescent="0.25">
      <c r="I41" s="39" t="s">
        <v>85</v>
      </c>
      <c r="J41" s="39"/>
      <c r="K41" s="40">
        <v>48164</v>
      </c>
      <c r="M41" s="41" t="s">
        <v>86</v>
      </c>
      <c r="N41" s="42"/>
      <c r="O41" s="43">
        <f>+O40+O39</f>
        <v>0</v>
      </c>
    </row>
  </sheetData>
  <sheetProtection algorithmName="SHA-512" hashValue="uRTvAYN0CsiSxieiGFA5D7m0vT4F2+wZULf1AhwVQHj9liE3GiOQGf4WdwERcRJ6eSQcUM2jmx953REN/prVjw==" saltValue="t56CHLpckjdMx++RWS0Uhw==" spinCount="100000" sheet="1" objects="1" scenarios="1"/>
  <mergeCells count="23">
    <mergeCell ref="B35:K35"/>
    <mergeCell ref="M40:N40"/>
    <mergeCell ref="I41:J41"/>
    <mergeCell ref="M41:N41"/>
    <mergeCell ref="I5:M5"/>
    <mergeCell ref="F21:G21"/>
    <mergeCell ref="F22:G22"/>
    <mergeCell ref="F23:G23"/>
    <mergeCell ref="F24:G24"/>
    <mergeCell ref="F27:G27"/>
    <mergeCell ref="L28:L33"/>
    <mergeCell ref="F15:G15"/>
    <mergeCell ref="F16:G16"/>
    <mergeCell ref="F17:G17"/>
    <mergeCell ref="F18:G18"/>
    <mergeCell ref="F19:G19"/>
    <mergeCell ref="F20:G20"/>
    <mergeCell ref="F8:I8"/>
    <mergeCell ref="F9:G9"/>
    <mergeCell ref="F10:G10"/>
    <mergeCell ref="F11:G11"/>
    <mergeCell ref="F13:G13"/>
    <mergeCell ref="F14:G14"/>
  </mergeCells>
  <pageMargins left="0.74803149606299213" right="0.55118110236220474" top="0.27559055118110237" bottom="0.23622047244094491" header="0" footer="0"/>
  <pageSetup paperSize="9" scale="8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I</vt:lpstr>
      <vt:lpstr>'ANNEX I'!Àrea_d'impressió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Rosdevall Biosca, Marc</dc:creator>
  <cp:lastModifiedBy>Rosdevall Biosca, Marc</cp:lastModifiedBy>
  <dcterms:created xsi:type="dcterms:W3CDTF">2026-02-26T06:51:07Z</dcterms:created>
  <dcterms:modified xsi:type="dcterms:W3CDTF">2026-02-26T07:18:27Z</dcterms:modified>
</cp:coreProperties>
</file>