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6\1. PROCEDIMENTS OBERTS\NO PUBLICATS\ACS RIBES DE FRESER I TONA\"/>
    </mc:Choice>
  </mc:AlternateContent>
  <xr:revisionPtr revIDLastSave="0" documentId="13_ncr:1_{4F841AC3-D722-43C8-96D4-25364D299830}" xr6:coauthVersionLast="47" xr6:coauthVersionMax="47" xr10:uidLastSave="{00000000-0000-0000-0000-000000000000}"/>
  <bookViews>
    <workbookView xWindow="57480" yWindow="-120" windowWidth="29040" windowHeight="15840" xr2:uid="{5D808EC7-112C-456B-B70B-2B3D572DEAC7}"/>
  </bookViews>
  <sheets>
    <sheet name="LOT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4" i="1"/>
  <c r="E17" i="1" s="1"/>
  <c r="E25" i="1" s="1"/>
  <c r="H16" i="1"/>
  <c r="C15" i="1" l="1"/>
  <c r="H15" i="1" l="1"/>
  <c r="H22" i="1"/>
  <c r="E22" i="1"/>
  <c r="H21" i="1"/>
  <c r="E21" i="1"/>
  <c r="E24" i="1" s="1"/>
  <c r="H14" i="1"/>
  <c r="H24" i="1" l="1"/>
  <c r="H17" i="1"/>
  <c r="H25" i="1" l="1"/>
</calcChain>
</file>

<file path=xl/sharedStrings.xml><?xml version="1.0" encoding="utf-8"?>
<sst xmlns="http://schemas.openxmlformats.org/spreadsheetml/2006/main" count="41" uniqueCount="30">
  <si>
    <t>Unitats</t>
  </si>
  <si>
    <t>Maquinària</t>
  </si>
  <si>
    <t>OFERTA EMPRESA LICITADORA</t>
  </si>
  <si>
    <t xml:space="preserve">Manteniment Preventiu/Normatiu </t>
  </si>
  <si>
    <t>Descripció</t>
  </si>
  <si>
    <t>€</t>
  </si>
  <si>
    <t>Nº element</t>
  </si>
  <si>
    <t>Total €/any</t>
  </si>
  <si>
    <t>ut (h)</t>
  </si>
  <si>
    <t>€/h</t>
  </si>
  <si>
    <t xml:space="preserve">Manteniment Correctiu/Reactiu </t>
  </si>
  <si>
    <t xml:space="preserve">Servei de manteniment Correctiu. </t>
  </si>
  <si>
    <t xml:space="preserve">Servei de manteniment urgència </t>
  </si>
  <si>
    <t xml:space="preserve">Material  per realitzar el servei correctiu </t>
  </si>
  <si>
    <t>* S'han de complimentar els preus unitaris de les caselles en groc. El preu que s'ha de posar a l'annex 2 en format word, és el sumatori dels diferents preus. Està fet el sumatori a sota del quadre.</t>
  </si>
  <si>
    <t>Tona - Barcelona</t>
  </si>
  <si>
    <t>Residència Tona</t>
  </si>
  <si>
    <t>TOTAL LOT 2</t>
  </si>
  <si>
    <t>RESIDÈNCIA</t>
  </si>
  <si>
    <t>HABITATGES</t>
  </si>
  <si>
    <t>CALDERA BAXI BIOS 65F (65KW) Calefacció i ACS; treballen conjuntament en paral·lel</t>
  </si>
  <si>
    <t>CALDERA BAXI ROCA G100 (126KW) Calefacció</t>
  </si>
  <si>
    <t>CALDERA BAXI ROCA G100 (23KW) ACS</t>
  </si>
  <si>
    <t>Revisió calderes (65 KW)</t>
  </si>
  <si>
    <t>Revisió calderes (126 KW)</t>
  </si>
  <si>
    <t>9 (revisió nestacional)</t>
  </si>
  <si>
    <t>Revisió caldera (23KW)</t>
  </si>
  <si>
    <t>Temporalitat (visites/any)</t>
  </si>
  <si>
    <t>TOTAL PREVENTIU</t>
  </si>
  <si>
    <t>TOTAL REACTIU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</si>
</sst>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7" fontId="6" fillId="0" borderId="2" xfId="1" applyNumberFormat="1" applyFont="1" applyBorder="1" applyAlignment="1" applyProtection="1">
      <alignment horizontal="center" vertical="center" wrapText="1"/>
    </xf>
    <xf numFmtId="0" fontId="6" fillId="0" borderId="10" xfId="1" applyNumberFormat="1" applyFont="1" applyBorder="1" applyAlignment="1" applyProtection="1">
      <alignment horizontal="center" vertical="center" wrapText="1"/>
    </xf>
    <xf numFmtId="44" fontId="6" fillId="5" borderId="7" xfId="2" applyFont="1" applyFill="1" applyBorder="1" applyAlignment="1" applyProtection="1">
      <alignment horizontal="center" vertical="center" wrapText="1"/>
      <protection locked="0"/>
    </xf>
    <xf numFmtId="7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43" fontId="6" fillId="0" borderId="22" xfId="1" applyFont="1" applyBorder="1" applyAlignment="1" applyProtection="1">
      <alignment horizontal="center" vertical="center" wrapText="1"/>
    </xf>
    <xf numFmtId="43" fontId="6" fillId="0" borderId="7" xfId="1" applyFont="1" applyBorder="1" applyAlignment="1" applyProtection="1">
      <alignment horizontal="center" vertical="center" wrapText="1"/>
    </xf>
    <xf numFmtId="7" fontId="6" fillId="0" borderId="7" xfId="1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8" fontId="7" fillId="0" borderId="33" xfId="0" applyNumberFormat="1" applyFont="1" applyBorder="1" applyAlignment="1">
      <alignment horizontal="right" vertical="center"/>
    </xf>
    <xf numFmtId="7" fontId="5" fillId="0" borderId="3" xfId="1" applyNumberFormat="1" applyFont="1" applyBorder="1" applyAlignment="1" applyProtection="1">
      <alignment horizontal="right" vertical="center" wrapText="1"/>
    </xf>
    <xf numFmtId="7" fontId="5" fillId="6" borderId="31" xfId="1" applyNumberFormat="1" applyFont="1" applyFill="1" applyBorder="1" applyAlignment="1" applyProtection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7" fontId="6" fillId="0" borderId="8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right" vertical="center" wrapText="1"/>
    </xf>
    <xf numFmtId="7" fontId="2" fillId="0" borderId="7" xfId="0" applyNumberFormat="1" applyFont="1" applyBorder="1" applyAlignment="1">
      <alignment horizontal="right"/>
    </xf>
    <xf numFmtId="7" fontId="5" fillId="0" borderId="7" xfId="1" applyNumberFormat="1" applyFont="1" applyBorder="1" applyAlignment="1" applyProtection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7" fontId="2" fillId="6" borderId="34" xfId="0" applyNumberFormat="1" applyFont="1" applyFill="1" applyBorder="1" applyAlignment="1">
      <alignment horizontal="right"/>
    </xf>
    <xf numFmtId="0" fontId="2" fillId="7" borderId="4" xfId="0" applyFont="1" applyFill="1" applyBorder="1"/>
    <xf numFmtId="0" fontId="2" fillId="0" borderId="0" xfId="0" applyFont="1"/>
    <xf numFmtId="0" fontId="2" fillId="7" borderId="14" xfId="0" applyFont="1" applyFill="1" applyBorder="1"/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8" borderId="4" xfId="0" applyFont="1" applyFill="1" applyBorder="1" applyAlignment="1">
      <alignment horizontal="center" vertical="top"/>
    </xf>
    <xf numFmtId="0" fontId="3" fillId="8" borderId="5" xfId="0" applyFont="1" applyFill="1" applyBorder="1" applyAlignment="1">
      <alignment horizontal="center" vertical="top"/>
    </xf>
    <xf numFmtId="0" fontId="3" fillId="8" borderId="6" xfId="0" applyFont="1" applyFill="1" applyBorder="1" applyAlignment="1">
      <alignment horizontal="center" vertical="top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7" fillId="7" borderId="4" xfId="0" applyFont="1" applyFill="1" applyBorder="1" applyAlignment="1">
      <alignment horizontal="right" vertical="center"/>
    </xf>
    <xf numFmtId="0" fontId="7" fillId="7" borderId="5" xfId="0" applyFont="1" applyFill="1" applyBorder="1" applyAlignment="1">
      <alignment horizontal="right" vertical="center"/>
    </xf>
    <xf numFmtId="0" fontId="7" fillId="7" borderId="2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5" fillId="6" borderId="14" xfId="0" applyFont="1" applyFill="1" applyBorder="1" applyAlignment="1">
      <alignment horizontal="right" vertical="center" wrapText="1"/>
    </xf>
    <xf numFmtId="0" fontId="5" fillId="6" borderId="15" xfId="0" applyFont="1" applyFill="1" applyBorder="1" applyAlignment="1">
      <alignment horizontal="right" vertical="center" wrapText="1"/>
    </xf>
    <xf numFmtId="0" fontId="5" fillId="6" borderId="16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</cellXfs>
  <cellStyles count="3">
    <cellStyle name="Coma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AC1B-86AE-49AD-9A91-4B9CE348B54B}">
  <dimension ref="A1:K25"/>
  <sheetViews>
    <sheetView tabSelected="1" workbookViewId="0">
      <selection activeCell="G22" sqref="G22"/>
    </sheetView>
  </sheetViews>
  <sheetFormatPr defaultColWidth="11.5546875" defaultRowHeight="14.4" x14ac:dyDescent="0.3"/>
  <cols>
    <col min="1" max="1" width="34.109375" bestFit="1" customWidth="1"/>
    <col min="2" max="2" width="30.109375" customWidth="1"/>
    <col min="3" max="3" width="17.6640625" customWidth="1"/>
    <col min="4" max="4" width="11.6640625" customWidth="1"/>
    <col min="5" max="5" width="20.109375" customWidth="1"/>
    <col min="6" max="6" width="15" customWidth="1"/>
    <col min="7" max="7" width="15.5546875" customWidth="1"/>
    <col min="8" max="8" width="17.88671875" customWidth="1"/>
    <col min="11" max="11" width="21.33203125" customWidth="1"/>
  </cols>
  <sheetData>
    <row r="1" spans="1:11" x14ac:dyDescent="0.3">
      <c r="A1" s="40" t="s">
        <v>15</v>
      </c>
      <c r="B1" s="40"/>
      <c r="C1" s="40"/>
      <c r="D1" s="40"/>
      <c r="E1" s="40"/>
    </row>
    <row r="2" spans="1:11" ht="15" thickBot="1" x14ac:dyDescent="0.35">
      <c r="A2" s="9" t="s">
        <v>0</v>
      </c>
      <c r="B2" s="41" t="s">
        <v>1</v>
      </c>
      <c r="C2" s="41"/>
      <c r="D2" s="41"/>
      <c r="E2" s="41"/>
    </row>
    <row r="3" spans="1:11" ht="15" thickBot="1" x14ac:dyDescent="0.35">
      <c r="A3" s="51" t="s">
        <v>18</v>
      </c>
      <c r="B3" s="52"/>
      <c r="C3" s="52"/>
      <c r="D3" s="52"/>
      <c r="E3" s="53"/>
    </row>
    <row r="4" spans="1:11" ht="15" thickBot="1" x14ac:dyDescent="0.35">
      <c r="A4" s="10">
        <v>2</v>
      </c>
      <c r="B4" s="46" t="s">
        <v>20</v>
      </c>
      <c r="C4" s="47"/>
      <c r="D4" s="47"/>
      <c r="E4" s="48"/>
    </row>
    <row r="5" spans="1:11" ht="15" thickBot="1" x14ac:dyDescent="0.35">
      <c r="A5" s="51" t="s">
        <v>19</v>
      </c>
      <c r="B5" s="52"/>
      <c r="C5" s="52"/>
      <c r="D5" s="52"/>
      <c r="E5" s="53"/>
    </row>
    <row r="6" spans="1:11" x14ac:dyDescent="0.3">
      <c r="A6" s="23">
        <v>2</v>
      </c>
      <c r="B6" s="54" t="s">
        <v>21</v>
      </c>
      <c r="C6" s="55"/>
      <c r="D6" s="55"/>
      <c r="E6" s="56"/>
    </row>
    <row r="7" spans="1:11" ht="15" thickBot="1" x14ac:dyDescent="0.35">
      <c r="A7" s="11">
        <v>1</v>
      </c>
      <c r="B7" s="49" t="s">
        <v>22</v>
      </c>
      <c r="C7" s="49"/>
      <c r="D7" s="49"/>
      <c r="E7" s="50"/>
    </row>
    <row r="8" spans="1:11" x14ac:dyDescent="0.3">
      <c r="A8" s="12"/>
      <c r="B8" s="42"/>
      <c r="C8" s="42"/>
      <c r="D8" s="42"/>
      <c r="E8" s="42"/>
    </row>
    <row r="9" spans="1:11" x14ac:dyDescent="0.3">
      <c r="K9" s="57" t="s">
        <v>14</v>
      </c>
    </row>
    <row r="10" spans="1:11" ht="15" thickBot="1" x14ac:dyDescent="0.35">
      <c r="K10" s="57"/>
    </row>
    <row r="11" spans="1:11" ht="15" thickBot="1" x14ac:dyDescent="0.35">
      <c r="A11" s="43" t="s">
        <v>16</v>
      </c>
      <c r="B11" s="44"/>
      <c r="C11" s="44"/>
      <c r="D11" s="44"/>
      <c r="E11" s="45"/>
      <c r="F11" s="72" t="s">
        <v>2</v>
      </c>
      <c r="G11" s="72"/>
      <c r="H11" s="72"/>
      <c r="K11" s="57"/>
    </row>
    <row r="12" spans="1:11" ht="15" thickBot="1" x14ac:dyDescent="0.35">
      <c r="A12" s="64" t="s">
        <v>3</v>
      </c>
      <c r="B12" s="65"/>
      <c r="C12" s="65"/>
      <c r="D12" s="65"/>
      <c r="E12" s="65"/>
      <c r="F12" s="66"/>
      <c r="G12" s="67"/>
      <c r="H12" s="68"/>
      <c r="K12" s="57"/>
    </row>
    <row r="13" spans="1:11" ht="15" thickBot="1" x14ac:dyDescent="0.35">
      <c r="A13" s="13" t="s">
        <v>4</v>
      </c>
      <c r="B13" s="14" t="s">
        <v>27</v>
      </c>
      <c r="C13" s="14" t="s">
        <v>5</v>
      </c>
      <c r="D13" s="14" t="s">
        <v>6</v>
      </c>
      <c r="E13" s="15" t="s">
        <v>7</v>
      </c>
      <c r="F13" s="16" t="s">
        <v>8</v>
      </c>
      <c r="G13" s="16" t="s">
        <v>9</v>
      </c>
      <c r="H13" s="16" t="s">
        <v>7</v>
      </c>
      <c r="K13" s="57"/>
    </row>
    <row r="14" spans="1:11" ht="15" thickBot="1" x14ac:dyDescent="0.35">
      <c r="A14" s="17" t="s">
        <v>23</v>
      </c>
      <c r="B14" s="18">
        <v>12</v>
      </c>
      <c r="C14" s="1">
        <v>2500</v>
      </c>
      <c r="D14" s="18">
        <v>2</v>
      </c>
      <c r="E14" s="26">
        <f>C14*D14</f>
        <v>5000</v>
      </c>
      <c r="F14" s="2">
        <v>2</v>
      </c>
      <c r="G14" s="3"/>
      <c r="H14" s="32">
        <f>F14*G14</f>
        <v>0</v>
      </c>
      <c r="K14" s="57"/>
    </row>
    <row r="15" spans="1:11" ht="15" thickBot="1" x14ac:dyDescent="0.35">
      <c r="A15" s="19" t="s">
        <v>24</v>
      </c>
      <c r="B15" s="20" t="s">
        <v>25</v>
      </c>
      <c r="C15" s="8">
        <f>(C14*9)/B14</f>
        <v>1875</v>
      </c>
      <c r="D15" s="20">
        <v>2</v>
      </c>
      <c r="E15" s="26">
        <f t="shared" ref="E15:E16" si="0">C15*D15</f>
        <v>3750</v>
      </c>
      <c r="F15" s="2">
        <v>2</v>
      </c>
      <c r="G15" s="3"/>
      <c r="H15" s="32">
        <f>F15*G15</f>
        <v>0</v>
      </c>
      <c r="K15" s="57"/>
    </row>
    <row r="16" spans="1:11" x14ac:dyDescent="0.3">
      <c r="A16" s="24" t="s">
        <v>26</v>
      </c>
      <c r="B16" s="20">
        <v>1</v>
      </c>
      <c r="C16" s="8">
        <v>550</v>
      </c>
      <c r="D16" s="20">
        <v>1</v>
      </c>
      <c r="E16" s="26">
        <f t="shared" si="0"/>
        <v>550</v>
      </c>
      <c r="F16" s="2">
        <v>1</v>
      </c>
      <c r="G16" s="3"/>
      <c r="H16" s="32">
        <f>F16*G16</f>
        <v>0</v>
      </c>
      <c r="K16" s="57"/>
    </row>
    <row r="17" spans="1:11" ht="15" thickBot="1" x14ac:dyDescent="0.35">
      <c r="A17" s="69" t="s">
        <v>28</v>
      </c>
      <c r="B17" s="70"/>
      <c r="C17" s="70"/>
      <c r="D17" s="71"/>
      <c r="E17" s="27">
        <f>E14+E15+E16</f>
        <v>9300</v>
      </c>
      <c r="F17" s="73" t="s">
        <v>28</v>
      </c>
      <c r="G17" s="74"/>
      <c r="H17" s="31">
        <f>SUM(H14:H16)</f>
        <v>0</v>
      </c>
      <c r="K17" s="57"/>
    </row>
    <row r="18" spans="1:11" ht="15" thickBot="1" x14ac:dyDescent="0.35">
      <c r="A18" s="43"/>
      <c r="B18" s="44"/>
      <c r="C18" s="44"/>
      <c r="D18" s="44"/>
      <c r="E18" s="45"/>
      <c r="F18" s="72"/>
      <c r="G18" s="72"/>
      <c r="H18" s="72"/>
      <c r="K18" s="57"/>
    </row>
    <row r="19" spans="1:11" ht="15" thickBot="1" x14ac:dyDescent="0.35">
      <c r="A19" s="58" t="s">
        <v>10</v>
      </c>
      <c r="B19" s="59"/>
      <c r="C19" s="59"/>
      <c r="D19" s="59"/>
      <c r="E19" s="59"/>
      <c r="F19" s="60"/>
      <c r="G19" s="60"/>
      <c r="H19" s="60"/>
      <c r="K19" s="57"/>
    </row>
    <row r="20" spans="1:11" x14ac:dyDescent="0.3">
      <c r="A20" s="38" t="s">
        <v>4</v>
      </c>
      <c r="B20" s="39"/>
      <c r="C20" s="21" t="s">
        <v>9</v>
      </c>
      <c r="D20" s="21" t="s">
        <v>8</v>
      </c>
      <c r="E20" s="28" t="s">
        <v>7</v>
      </c>
      <c r="F20" s="16" t="s">
        <v>8</v>
      </c>
      <c r="G20" s="16" t="s">
        <v>9</v>
      </c>
      <c r="H20" s="16" t="s">
        <v>7</v>
      </c>
      <c r="K20" s="57"/>
    </row>
    <row r="21" spans="1:11" x14ac:dyDescent="0.3">
      <c r="A21" s="78" t="s">
        <v>11</v>
      </c>
      <c r="B21" s="79"/>
      <c r="C21" s="4">
        <v>35</v>
      </c>
      <c r="D21" s="20">
        <v>8</v>
      </c>
      <c r="E21" s="29">
        <f>C21*D21</f>
        <v>280</v>
      </c>
      <c r="F21" s="5">
        <v>8</v>
      </c>
      <c r="G21" s="3"/>
      <c r="H21" s="32">
        <f>F21*G21</f>
        <v>0</v>
      </c>
      <c r="K21" s="57"/>
    </row>
    <row r="22" spans="1:11" x14ac:dyDescent="0.3">
      <c r="A22" s="78" t="s">
        <v>12</v>
      </c>
      <c r="B22" s="79"/>
      <c r="C22" s="4">
        <v>54</v>
      </c>
      <c r="D22" s="20">
        <v>8</v>
      </c>
      <c r="E22" s="29">
        <f>C22*D22</f>
        <v>432</v>
      </c>
      <c r="F22" s="5">
        <v>8</v>
      </c>
      <c r="G22" s="3"/>
      <c r="H22" s="32">
        <f>F22*G22</f>
        <v>0</v>
      </c>
      <c r="K22" s="57"/>
    </row>
    <row r="23" spans="1:11" ht="29.4" customHeight="1" thickBot="1" x14ac:dyDescent="0.35">
      <c r="A23" s="76" t="s">
        <v>13</v>
      </c>
      <c r="B23" s="77"/>
      <c r="C23" s="6"/>
      <c r="D23" s="22"/>
      <c r="E23" s="30">
        <v>4000</v>
      </c>
      <c r="F23" s="7"/>
      <c r="G23" s="20"/>
      <c r="H23" s="33">
        <v>4000</v>
      </c>
    </row>
    <row r="24" spans="1:11" ht="15" thickBot="1" x14ac:dyDescent="0.35">
      <c r="A24" s="61" t="s">
        <v>29</v>
      </c>
      <c r="B24" s="62"/>
      <c r="C24" s="62"/>
      <c r="D24" s="63"/>
      <c r="E24" s="25">
        <f>SUM(E21:E23)</f>
        <v>4712</v>
      </c>
      <c r="F24" s="75" t="s">
        <v>29</v>
      </c>
      <c r="G24" s="75"/>
      <c r="H24" s="31">
        <f>H21+H22+H23</f>
        <v>4000</v>
      </c>
    </row>
    <row r="25" spans="1:11" ht="15" thickBot="1" x14ac:dyDescent="0.35">
      <c r="D25" s="35" t="s">
        <v>17</v>
      </c>
      <c r="E25" s="31">
        <f>E17+E24</f>
        <v>14012</v>
      </c>
      <c r="F25" s="36"/>
      <c r="G25" s="37" t="s">
        <v>17</v>
      </c>
      <c r="H25" s="34">
        <f>H17+H24</f>
        <v>4000</v>
      </c>
    </row>
  </sheetData>
  <sheetProtection algorithmName="SHA-512" hashValue="kCSh3ZZjT7o0o6KY9yAyjsijkCnqcUXNYieLw9Y6igS5DwWe+bUKtwRYkEOGnAGNn4uRT2bVgid6OdJ7zJR75A==" saltValue="vm7QcurFhgufgjA4WF0QWg==" spinCount="100000" sheet="1" selectLockedCells="1"/>
  <mergeCells count="25">
    <mergeCell ref="K9:K22"/>
    <mergeCell ref="A19:E19"/>
    <mergeCell ref="F19:H19"/>
    <mergeCell ref="A24:D24"/>
    <mergeCell ref="A12:E12"/>
    <mergeCell ref="F12:H12"/>
    <mergeCell ref="A17:D17"/>
    <mergeCell ref="A18:E18"/>
    <mergeCell ref="F18:H18"/>
    <mergeCell ref="F11:H11"/>
    <mergeCell ref="F17:G17"/>
    <mergeCell ref="F24:G24"/>
    <mergeCell ref="A23:B23"/>
    <mergeCell ref="A22:B22"/>
    <mergeCell ref="A21:B21"/>
    <mergeCell ref="A20:B20"/>
    <mergeCell ref="A1:E1"/>
    <mergeCell ref="B2:E2"/>
    <mergeCell ref="B8:E8"/>
    <mergeCell ref="A11:E11"/>
    <mergeCell ref="B4:E4"/>
    <mergeCell ref="B7:E7"/>
    <mergeCell ref="A3:E3"/>
    <mergeCell ref="A5:E5"/>
    <mergeCell ref="B6:E6"/>
  </mergeCells>
  <dataValidations count="1">
    <dataValidation type="custom" allowBlank="1" showInputMessage="1" showErrorMessage="1" errorTitle="ERROR PREU" error="El preu ha de ser igual o inferior al de la columna C. Reviseu el preu si us plau." sqref="G21:G22 G14:G16" xr:uid="{02ED2A50-5247-463C-9006-91FE2952B857}">
      <formula1>G14&lt;=C14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Meritxell Ferrero</dc:creator>
  <cp:lastModifiedBy>Esther Domínguez i Tarré</cp:lastModifiedBy>
  <dcterms:created xsi:type="dcterms:W3CDTF">2026-01-30T12:16:38Z</dcterms:created>
  <dcterms:modified xsi:type="dcterms:W3CDTF">2026-02-26T11:04:04Z</dcterms:modified>
</cp:coreProperties>
</file>