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HSE00011_2025 AM assessorament jurídic\02. Plecs\"/>
    </mc:Choice>
  </mc:AlternateContent>
  <bookViews>
    <workbookView xWindow="0" yWindow="0" windowWidth="28800" windowHeight="12015"/>
  </bookViews>
  <sheets>
    <sheet name="Model CAT" sheetId="2" r:id="rId1"/>
    <sheet name="Model CAST" sheetId="3" r:id="rId2"/>
  </sheets>
  <calcPr calcId="152511" concurrentCalc="0"/>
</workbook>
</file>

<file path=xl/calcChain.xml><?xml version="1.0" encoding="utf-8"?>
<calcChain xmlns="http://schemas.openxmlformats.org/spreadsheetml/2006/main">
  <c r="D27" i="3" l="1"/>
  <c r="H21" i="3"/>
  <c r="H22" i="3"/>
  <c r="H21" i="2"/>
  <c r="H22" i="2"/>
  <c r="D27" i="2"/>
  <c r="D11" i="3"/>
  <c r="D10" i="3"/>
  <c r="D9" i="3"/>
  <c r="D8" i="3"/>
  <c r="D7" i="3"/>
  <c r="D11" i="2"/>
  <c r="D10" i="2"/>
  <c r="D9" i="2"/>
  <c r="D8" i="2"/>
  <c r="D7" i="2"/>
</calcChain>
</file>

<file path=xl/sharedStrings.xml><?xml version="1.0" encoding="utf-8"?>
<sst xmlns="http://schemas.openxmlformats.org/spreadsheetml/2006/main" count="82" uniqueCount="66">
  <si>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</si>
  <si>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</si>
  <si>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</si>
  <si>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</si>
  <si>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</si>
  <si>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</si>
  <si>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</si>
  <si>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</si>
  <si>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</si>
  <si>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</si>
  <si>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</si>
  <si>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</si>
  <si>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</si>
  <si>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</si>
  <si>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Codi d' Expedient</t>
  </si>
  <si>
    <t>PRESSUPOST DE LICITACIÓ</t>
  </si>
  <si>
    <t>OFERTA LICITADOR</t>
  </si>
  <si>
    <t>Tipologia</t>
  </si>
  <si>
    <t>Unitat de Mesura</t>
  </si>
  <si>
    <t>CONCEPTES DIFERENTS DEL PREU</t>
  </si>
  <si>
    <t>Oferta</t>
  </si>
  <si>
    <t>ANEXO 1</t>
  </si>
  <si>
    <t>MODELO DE OFERTA ECONÓMICA (SOBRE 3)</t>
  </si>
  <si>
    <t>Datos firmante</t>
  </si>
  <si>
    <t>Respuesta</t>
  </si>
  <si>
    <t>Observaciones</t>
  </si>
  <si>
    <t>Nombre del firmante</t>
  </si>
  <si>
    <t>DNI firmante</t>
  </si>
  <si>
    <t>Actúa en</t>
  </si>
  <si>
    <t>Denominación Empresa</t>
  </si>
  <si>
    <t>Código de Expediente</t>
  </si>
  <si>
    <t xml:space="preserve">El abajo firmante, enterado/a del anuncio publicado en el Perfil del contratante de las condiciones y requisitos que se exigían para la adjudicación del contrato anteriormente referenciado, se compromete (en nombre propio o de la empresa a la que representa) a ejecutarlo con estricta sujeción a los requisitos y condiciones mencionadas, de acuerdo con el precio global y los precios unitarios (según lo que corresponda) siguientes: </t>
  </si>
  <si>
    <t>PRESUPUESTO DE LICITACIÓN</t>
  </si>
  <si>
    <t>CONCEPTOS</t>
  </si>
  <si>
    <t>Tipología</t>
  </si>
  <si>
    <t>Unidad de Medida</t>
  </si>
  <si>
    <t>Advertencias</t>
  </si>
  <si>
    <t>El plazo de validez de la oferta será el indicado en el Apartado N del Cuadro de Características.</t>
  </si>
  <si>
    <t>(Se debe hacer oferta para todos y cada uno de los precios que se indican en el Apartado Y del Cuadro de Características. Quedan automáticamente excluidas del procedimiento de licitación las ofertas que presenten cualquier valor superior al presupuesto base de licitación —o, en su caso, a los precios unitarios máximos— indicados en el Apartado E del Cuadro de Características)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</si>
  <si>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</si>
  <si>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Percentatge (%) de descompte</t>
  </si>
  <si>
    <t>Preu Unitari Màxim Admès
(IVA Exclòs)</t>
  </si>
  <si>
    <t>€/h</t>
  </si>
  <si>
    <t>Acord marc per a la prestació del servei d’assessorament jurídic en diversos àmbits del Dret per a la Universitat Oberta de Catalunya.</t>
  </si>
  <si>
    <t>HSE00011/2025</t>
  </si>
  <si>
    <t>Lot</t>
  </si>
  <si>
    <t>Títol del Contacte</t>
  </si>
  <si>
    <t>Oferta en concepte de percentatge de descompte a aplicar linealment sobre el preu unitari de l’Advocat 1</t>
  </si>
  <si>
    <t>Oferta en concepte de percentatge de descompte a aplicar linealment sobre el preu unitari de l’Advocat 2</t>
  </si>
  <si>
    <t>Percentatge de descompte</t>
  </si>
  <si>
    <t>%</t>
  </si>
  <si>
    <t>Increment de l’equip amb una (1) persona, llicenciat/da en Dret (o nomenclatura de titulació actual equivalent, o titulació homologada), advocat/da col•legiat/da exercent habilitat per exercir al territori de l’Estat, amb una experiència acreditable mínima equivalent a l’Advocat 2</t>
  </si>
  <si>
    <t>Seleccionar l'opció que correspongui en el desplegable</t>
  </si>
  <si>
    <t>Título del Contrato</t>
  </si>
  <si>
    <t>Lote</t>
  </si>
  <si>
    <t>Precio Unitario Máximo Admitido
(IVA Excluido)</t>
  </si>
  <si>
    <t>Acuerdo marco para la prestación del servicio de asesoramiento jurídico en varios ámbitos del Derecho para la Universitat Oberta de Catalunya.</t>
  </si>
  <si>
    <t>Oferta en concepto de porcentaje de descuento a aplicar 
linealmente sobre el precio unitario del Abogado 1</t>
  </si>
  <si>
    <t>Oferta en concepto de porcentaje de descuento a aplicar 
linealmente sobre el precio unitario del Abogado 2</t>
  </si>
  <si>
    <t>Porcentaje (%) de descuento</t>
  </si>
  <si>
    <t>Porcentaje de descuento</t>
  </si>
  <si>
    <t>Seleccionar la opción que corresponda en el desplegable</t>
  </si>
  <si>
    <t>Incremento del equipo con una (1) persona, licenciado/da en Derecho (o nomenclatura de titulación actual equivalente, o titulación homologada), abogado/da colegiado/da ejerciente habilitado/da para ejercer en el territorio del Estado, con una experiencia acreditable mínima equivalente al Abogado 2</t>
  </si>
  <si>
    <t>CONCEPTOS DIFERENTES AL PRECIO</t>
  </si>
  <si>
    <t>LOT 4. Dret mercantil</t>
  </si>
  <si>
    <t>LOTE 4. Derecho mercantil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</si>
</sst>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3">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sz val="10"/>
      <name val="Arial"/>
    </font>
    <font>
      <sz val="10"/>
      <color theme="1"/>
      <name val="Arial"/>
      <family val="2"/>
      <scheme val="minor"/>
    </font>
    <font>
      <sz val="10"/>
      <color rgb="FF000000"/>
      <name val="Arial"/>
      <family val="2"/>
      <scheme val="minor"/>
    </font>
    <font>
      <b/>
      <sz val="10"/>
      <color theme="1"/>
      <name val="Arial"/>
      <family val="2"/>
      <scheme val="minor"/>
    </font>
    <font>
      <sz val="9"/>
      <color rgb="FF000000"/>
      <name val="Arial"/>
      <family val="2"/>
      <scheme val="minor"/>
    </font>
    <font>
      <b/>
      <sz val="10"/>
      <color theme="1"/>
      <name val="Arial"/>
      <family val="2"/>
    </font>
  </fonts>
  <fills count="7">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
      <patternFill patternType="solid">
        <fgColor theme="7" tint="0.79998168889431442"/>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0">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0" fillId="0" borderId="0" xfId="0" applyFont="1" applyAlignment="1"/>
    <xf numFmtId="0" fontId="0" fillId="0" borderId="0" xfId="0" applyFont="1" applyAlignment="1"/>
    <xf numFmtId="0" fontId="1" fillId="2" borderId="1"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9" fillId="0" borderId="1" xfId="0" applyFont="1" applyBorder="1" applyAlignment="1">
      <alignment horizontal="justify" vertical="center" wrapText="1"/>
    </xf>
    <xf numFmtId="0" fontId="1" fillId="2" borderId="6" xfId="0" applyFont="1" applyFill="1" applyBorder="1" applyAlignment="1">
      <alignment horizontal="center" vertical="center"/>
    </xf>
    <xf numFmtId="0" fontId="11" fillId="0" borderId="1" xfId="0" applyFont="1" applyBorder="1" applyAlignment="1">
      <alignment vertical="center" wrapText="1"/>
    </xf>
    <xf numFmtId="0" fontId="0" fillId="0" borderId="0" xfId="0" applyFont="1" applyAlignment="1"/>
    <xf numFmtId="164" fontId="2" fillId="6" borderId="1" xfId="0" applyNumberFormat="1" applyFont="1" applyFill="1" applyBorder="1" applyAlignment="1" applyProtection="1">
      <alignment horizontal="center" vertical="center"/>
      <protection locked="0"/>
    </xf>
    <xf numFmtId="0" fontId="1"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164" fontId="8" fillId="0" borderId="1" xfId="0" applyNumberFormat="1" applyFont="1" applyBorder="1" applyAlignment="1">
      <alignment horizontal="center" vertical="center"/>
    </xf>
    <xf numFmtId="0" fontId="10" fillId="2" borderId="6" xfId="0" applyFont="1" applyFill="1" applyBorder="1" applyAlignment="1">
      <alignment horizontal="center" vertical="center"/>
    </xf>
    <xf numFmtId="0" fontId="12" fillId="0" borderId="0" xfId="0" applyFont="1" applyAlignment="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7" fillId="0" borderId="3" xfId="0" applyFont="1" applyBorder="1"/>
    <xf numFmtId="0" fontId="1" fillId="5" borderId="5" xfId="0" applyFont="1" applyFill="1" applyBorder="1" applyAlignment="1">
      <alignment horizontal="center"/>
    </xf>
    <xf numFmtId="0" fontId="7" fillId="0" borderId="5" xfId="0" applyFont="1" applyBorder="1"/>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2" fillId="0" borderId="0" xfId="0" applyFont="1" applyAlignment="1">
      <alignment vertical="center" wrapText="1"/>
    </xf>
    <xf numFmtId="0" fontId="1" fillId="0" borderId="0" xfId="0" applyFont="1" applyAlignment="1">
      <alignment horizontal="left" vertical="center" wrapText="1"/>
    </xf>
    <xf numFmtId="0" fontId="1" fillId="2" borderId="3" xfId="0" applyFont="1" applyFill="1" applyBorder="1" applyAlignment="1">
      <alignment horizontal="center"/>
    </xf>
    <xf numFmtId="0" fontId="1" fillId="2" borderId="7" xfId="0" applyFont="1" applyFill="1" applyBorder="1" applyAlignment="1">
      <alignment horizontal="center"/>
    </xf>
    <xf numFmtId="0" fontId="1" fillId="5" borderId="8" xfId="0" applyFont="1" applyFill="1" applyBorder="1" applyAlignment="1">
      <alignment horizontal="center"/>
    </xf>
    <xf numFmtId="0" fontId="1" fillId="5" borderId="9" xfId="0" applyFont="1" applyFill="1" applyBorder="1" applyAlignment="1">
      <alignment horizontal="center"/>
    </xf>
  </cellXfs>
  <cellStyles count="1">
    <cellStyle name="Normal" xfId="0" builtinId="0"/>
  </cellStyles>
  <dxfs count="1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H36"/>
  <sheetViews>
    <sheetView tabSelected="1" zoomScaleNormal="100" workbookViewId="0">
      <selection activeCell="C13" sqref="C13"/>
    </sheetView>
  </sheetViews>
  <sheetFormatPr defaultColWidth="12.5703125" defaultRowHeight="15.75" customHeight="1"/>
  <cols>
    <col min="1" max="1" width="2.28515625" customWidth="1"/>
    <col min="2" max="2" width="57" customWidth="1"/>
    <col min="3" max="4" width="29.85546875" customWidth="1"/>
    <col min="5" max="5" width="16.42578125" bestFit="1" customWidth="1"/>
    <col min="6" max="6" width="30.28515625" customWidth="1"/>
    <col min="7" max="7" width="16.42578125" bestFit="1" customWidth="1"/>
    <col min="8" max="8" width="35.28515625" customWidth="1"/>
  </cols>
  <sheetData>
    <row r="3" spans="2:8" ht="12.75">
      <c r="B3" s="44" t="s">
        <v>0</v>
      </c>
      <c r="C3" s="45"/>
      <c r="D3" s="45"/>
      <c r="E3" s="45"/>
      <c r="F3" s="45"/>
      <c r="G3" s="45"/>
      <c r="H3" s="45"/>
    </row>
    <row r="4" spans="2:8" ht="12.75">
      <c r="B4" s="44" t="s">
        <v>1</v>
      </c>
      <c r="C4" s="45"/>
      <c r="D4" s="45"/>
      <c r="E4" s="45"/>
      <c r="F4" s="45"/>
      <c r="G4" s="45"/>
      <c r="H4" s="45"/>
    </row>
    <row r="5" spans="2:8" ht="15.75" customHeight="1">
      <c r="B5" s="1"/>
    </row>
    <row r="6" spans="2:8" ht="12.75">
      <c r="B6" s="4" t="s">
        <v>6</v>
      </c>
      <c r="C6" s="5" t="s">
        <v>7</v>
      </c>
      <c r="D6" s="5" t="s">
        <v>8</v>
      </c>
    </row>
    <row r="7" spans="2:8" ht="12.75">
      <c r="B7" s="12" t="s">
        <v>9</v>
      </c>
      <c r="C7" s="24"/>
      <c r="D7" s="13" t="str">
        <f t="shared" ref="D7:D9" si="0">IF(C7="","Pendent incloure informació","")</f>
        <v>Pendent incloure informació</v>
      </c>
    </row>
    <row r="8" spans="2:8" ht="12.75">
      <c r="B8" s="12" t="s">
        <v>10</v>
      </c>
      <c r="C8" s="24"/>
      <c r="D8" s="13" t="str">
        <f t="shared" si="0"/>
        <v>Pendent incloure informació</v>
      </c>
    </row>
    <row r="9" spans="2:8" ht="12.75">
      <c r="B9" s="14" t="s">
        <v>11</v>
      </c>
      <c r="C9" s="25"/>
      <c r="D9" s="13" t="str">
        <f t="shared" si="0"/>
        <v>Pendent incloure informació</v>
      </c>
    </row>
    <row r="10" spans="2:8" ht="12.75">
      <c r="B10" s="14" t="s">
        <v>12</v>
      </c>
      <c r="C10" s="25"/>
      <c r="D10" s="13" t="str">
        <f t="shared" ref="D10:D11" si="1">IF(AND(C10="",$C$9="representació de l' empresa"),"Pendent incloure informació","")</f>
        <v/>
      </c>
    </row>
    <row r="11" spans="2:8" ht="12.75">
      <c r="B11" s="14" t="s">
        <v>13</v>
      </c>
      <c r="C11" s="25"/>
      <c r="D11" s="13" t="str">
        <f t="shared" si="1"/>
        <v/>
      </c>
    </row>
    <row r="12" spans="2:8" ht="51">
      <c r="B12" s="14" t="s">
        <v>46</v>
      </c>
      <c r="C12" s="30" t="s">
        <v>43</v>
      </c>
      <c r="D12" s="15"/>
      <c r="E12" s="2"/>
      <c r="F12" s="2"/>
      <c r="G12" s="2"/>
    </row>
    <row r="13" spans="2:8" s="27" customFormat="1" ht="12.75">
      <c r="B13" s="14" t="s">
        <v>45</v>
      </c>
      <c r="C13" s="30" t="s">
        <v>64</v>
      </c>
      <c r="D13" s="15"/>
      <c r="E13" s="2"/>
      <c r="F13" s="2"/>
      <c r="G13" s="2"/>
    </row>
    <row r="14" spans="2:8" ht="12.75">
      <c r="B14" s="14" t="s">
        <v>14</v>
      </c>
      <c r="C14" s="26" t="s">
        <v>44</v>
      </c>
      <c r="D14" s="15"/>
      <c r="E14" s="2"/>
      <c r="F14" s="2"/>
      <c r="G14" s="2"/>
    </row>
    <row r="15" spans="2:8" ht="15.75" customHeight="1">
      <c r="B15" s="2"/>
      <c r="C15" s="2"/>
      <c r="D15" s="2"/>
      <c r="E15" s="2"/>
      <c r="F15" s="2"/>
      <c r="G15" s="2"/>
    </row>
    <row r="16" spans="2:8" ht="53.1" customHeight="1">
      <c r="B16" s="46" t="s">
        <v>39</v>
      </c>
      <c r="C16" s="46"/>
      <c r="D16" s="46"/>
      <c r="E16" s="46"/>
      <c r="F16" s="46"/>
      <c r="G16" s="46"/>
    </row>
    <row r="17" spans="2:8" ht="12.75">
      <c r="B17" s="3"/>
    </row>
    <row r="18" spans="2:8" ht="12.75">
      <c r="B18" s="3"/>
    </row>
    <row r="19" spans="2:8" ht="12.75">
      <c r="B19" s="3"/>
      <c r="C19" s="47" t="s">
        <v>15</v>
      </c>
      <c r="D19" s="48"/>
      <c r="E19" s="48"/>
      <c r="F19" s="49" t="s">
        <v>16</v>
      </c>
      <c r="G19" s="50"/>
    </row>
    <row r="20" spans="2:8" ht="32.25" customHeight="1">
      <c r="B20" s="16" t="s">
        <v>2</v>
      </c>
      <c r="C20" s="17" t="s">
        <v>17</v>
      </c>
      <c r="D20" s="29" t="s">
        <v>41</v>
      </c>
      <c r="E20" s="17" t="s">
        <v>18</v>
      </c>
      <c r="F20" s="32" t="s">
        <v>49</v>
      </c>
      <c r="G20" s="32" t="s">
        <v>18</v>
      </c>
      <c r="H20" s="17" t="s">
        <v>3</v>
      </c>
    </row>
    <row r="21" spans="2:8" ht="45.95" customHeight="1">
      <c r="B21" s="31" t="s">
        <v>47</v>
      </c>
      <c r="C21" s="6" t="s">
        <v>40</v>
      </c>
      <c r="D21" s="18">
        <v>200</v>
      </c>
      <c r="E21" s="19" t="s">
        <v>42</v>
      </c>
      <c r="F21" s="23"/>
      <c r="G21" s="20" t="s">
        <v>50</v>
      </c>
      <c r="H21" s="7" t="str">
        <f>IF(F21="","Pendent incloure import ofertat.S'han d'informar tots els conceptes que componen l'oferta",
IF(C21="Preu (€)",IF(F21&gt;D21,"L'import indicat supera el preu màxim admès. Aquest fet suposarà l'exclusió del procediment de licitació",""),
IF(C21="Percentatge (%) de recàrrec",IF(F21&gt;D21,"El percentatge indicat supera el percentatge màxim admès. Aquest fet suposarà l'exclusió del procediment de licitació",""),
IF(C21="Percentatge (%) de descompte",IF(OR(F21&lt;0,F21&gt;100),"El percentatge indicat ha d'estar entre 0 i 100. Aquest fet suposarà l'exclusió del procediment de licitació",""),
IF(F21="","Pendent incloure import ofertat.S'han d'informar tots els conceptes que componen l'oferta",
IF(C21="Preu ($)",IF(F21&gt;D21,"L'import indicat supera el preu màxim admès. Aquest fet suposarà l'exclusió del procediment de licitació","")
))))))</f>
        <v>Pendent incloure import ofertat.S'han d'informar tots els conceptes que componen l'oferta</v>
      </c>
    </row>
    <row r="22" spans="2:8" ht="51.75" customHeight="1">
      <c r="B22" s="31" t="s">
        <v>48</v>
      </c>
      <c r="C22" s="6" t="s">
        <v>40</v>
      </c>
      <c r="D22" s="18">
        <v>150</v>
      </c>
      <c r="E22" s="20" t="s">
        <v>42</v>
      </c>
      <c r="F22" s="23"/>
      <c r="G22" s="20" t="s">
        <v>50</v>
      </c>
      <c r="H22" s="7" t="str">
        <f>IF(F22="","Pendent incloure import ofertat.S'han d'informar tots els conceptes que componen l'oferta",
IF(C22="Preu (€)",IF(F22&gt;D22,"L'import indicat supera el preu màxim admès. Aquest fet suposarà l'exclusió del procediment de licitació",""),
IF(C22="Percentatge (%) de recàrrec",IF(F22&gt;D22,"El percentatge indicat supera el percentatge màxim admès. Aquest fet suposarà l'exclusió del procediment de licitació",""),
IF(C22="Percentatge (%) de descompte",IF(OR(F22&lt;0,F22&gt;100),"El percentatge indicat ha d'estar entre 0 i 100. Aquest fet suposarà l'exclusió del procediment de licitació",""),
IF(F22="","Pendent incloure import ofertat.S'han d'informar tots els conceptes que componen l'oferta",
IF(C22="Preu ($)",IF(F22&gt;D22,"L'import indicat supera el preu màxim admès. Aquest fet suposarà l'exclusió del procediment de licitació","")
))))))</f>
        <v>Pendent incloure import ofertat.S'han d'informar tots els conceptes que componen l'oferta</v>
      </c>
    </row>
    <row r="25" spans="2:8" ht="12.75">
      <c r="B25" s="4" t="s">
        <v>19</v>
      </c>
      <c r="C25" s="5" t="s">
        <v>20</v>
      </c>
      <c r="D25" s="5" t="s">
        <v>8</v>
      </c>
    </row>
    <row r="26" spans="2:8" ht="45" customHeight="1">
      <c r="B26" s="51" t="s">
        <v>51</v>
      </c>
      <c r="C26" s="52"/>
      <c r="D26" s="53"/>
    </row>
    <row r="27" spans="2:8" ht="15.75" customHeight="1">
      <c r="B27" s="33" t="s">
        <v>52</v>
      </c>
      <c r="C27" s="35"/>
      <c r="D27" s="21" t="str">
        <f>IF(C27="","Pendent resposta","")</f>
        <v>Pendent resposta</v>
      </c>
    </row>
    <row r="28" spans="2:8" ht="12.75">
      <c r="B28" s="8"/>
    </row>
    <row r="29" spans="2:8" ht="37.5" customHeight="1">
      <c r="B29" s="22" t="s">
        <v>4</v>
      </c>
    </row>
    <row r="30" spans="2:8" ht="12.75">
      <c r="B30" s="9"/>
    </row>
    <row r="31" spans="2:8" ht="50.1" customHeight="1">
      <c r="B31" s="42" t="s">
        <v>5</v>
      </c>
      <c r="C31" s="43"/>
      <c r="D31" s="43"/>
      <c r="E31" s="43"/>
      <c r="F31" s="43"/>
      <c r="G31" s="43"/>
    </row>
    <row r="34" spans="2:2" ht="12.75">
      <c r="B34" s="10"/>
    </row>
    <row r="35" spans="2:2" ht="15">
      <c r="B35" s="11"/>
    </row>
    <row r="36" spans="2:2" ht="12.75">
      <c r="B36" s="10"/>
    </row>
  </sheetData>
  <mergeCells count="7">
    <mergeCell ref="B31:G31"/>
    <mergeCell ref="B3:H3"/>
    <mergeCell ref="B4:H4"/>
    <mergeCell ref="B16:G16"/>
    <mergeCell ref="C19:E19"/>
    <mergeCell ref="F19:G19"/>
    <mergeCell ref="B26:D26"/>
  </mergeCells>
  <conditionalFormatting sqref="D7:F11 F26:F27">
    <cfRule type="cellIs" dxfId="13" priority="3" operator="equal">
      <formula>"Correcte"</formula>
    </cfRule>
  </conditionalFormatting>
  <conditionalFormatting sqref="D7:F11 F26:F27">
    <cfRule type="cellIs" dxfId="12" priority="4" operator="equal">
      <formula>"Pendent incloure informació"</formula>
    </cfRule>
  </conditionalFormatting>
  <conditionalFormatting sqref="H21:H22">
    <cfRule type="cellIs" dxfId="11" priority="5" operator="equal">
      <formula>"Correcte"</formula>
    </cfRule>
  </conditionalFormatting>
  <conditionalFormatting sqref="H21:H22">
    <cfRule type="notContainsBlanks" dxfId="10" priority="6">
      <formula>LEN(TRIM(H21))&gt;0</formula>
    </cfRule>
  </conditionalFormatting>
  <conditionalFormatting sqref="D27">
    <cfRule type="cellIs" dxfId="9" priority="1" operator="equal">
      <formula>"Correcte"</formula>
    </cfRule>
  </conditionalFormatting>
  <conditionalFormatting sqref="D27">
    <cfRule type="cellIs" dxfId="8" priority="2" operator="equal">
      <formula>"Pendent incloure informació"</formula>
    </cfRule>
  </conditionalFormatting>
  <dataValidations count="4">
    <dataValidation type="list" allowBlank="1" showErrorMessage="1" sqref="C21:C22">
      <formula1>"Preu (€),Percentatge (%) de recàrrec,Percentatge (%) de descompte,Preu ($)"</formula1>
    </dataValidation>
    <dataValidation type="list" allowBlank="1" showErrorMessage="1" sqref="C27">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22">
      <formula1>AND(F21&lt;&gt;"",LEN(RIGHT(F21,LEN(F21)-IFERROR(FIND(",",F21),LEN(F21))))&lt;=2)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H36"/>
  <sheetViews>
    <sheetView workbookViewId="0">
      <selection activeCell="E12" sqref="E12"/>
    </sheetView>
  </sheetViews>
  <sheetFormatPr defaultColWidth="12.5703125" defaultRowHeight="15.75" customHeight="1"/>
  <cols>
    <col min="1" max="1" width="2.28515625" customWidth="1"/>
    <col min="2" max="2" width="57.5703125" customWidth="1"/>
    <col min="3" max="3" width="44.7109375" customWidth="1"/>
    <col min="4" max="4" width="36.85546875" bestFit="1" customWidth="1"/>
    <col min="5" max="5" width="19.28515625" customWidth="1"/>
    <col min="6" max="6" width="24.85546875" customWidth="1"/>
    <col min="7" max="7" width="17.5703125" customWidth="1"/>
    <col min="8" max="8" width="35.28515625" customWidth="1"/>
  </cols>
  <sheetData>
    <row r="3" spans="2:8" ht="12.75">
      <c r="B3" s="44" t="s">
        <v>21</v>
      </c>
      <c r="C3" s="45"/>
      <c r="D3" s="45"/>
      <c r="E3" s="45"/>
      <c r="F3" s="45"/>
      <c r="G3" s="45"/>
      <c r="H3" s="45"/>
    </row>
    <row r="4" spans="2:8" ht="12.75">
      <c r="B4" s="44" t="s">
        <v>22</v>
      </c>
      <c r="C4" s="45"/>
      <c r="D4" s="45"/>
      <c r="E4" s="45"/>
      <c r="F4" s="45"/>
      <c r="G4" s="45"/>
      <c r="H4" s="45"/>
    </row>
    <row r="5" spans="2:8" ht="15.75" customHeight="1">
      <c r="B5" s="1"/>
    </row>
    <row r="6" spans="2:8" ht="12.75">
      <c r="B6" s="4" t="s">
        <v>23</v>
      </c>
      <c r="C6" s="5" t="s">
        <v>24</v>
      </c>
      <c r="D6" s="5" t="s">
        <v>25</v>
      </c>
    </row>
    <row r="7" spans="2:8" ht="12.75">
      <c r="B7" s="12" t="s">
        <v>26</v>
      </c>
      <c r="C7" s="24"/>
      <c r="D7" s="13" t="str">
        <f t="shared" ref="D7:D9" si="0">IF(C7="","Pendiente incluir información","")</f>
        <v>Pendiente incluir información</v>
      </c>
    </row>
    <row r="8" spans="2:8" ht="12.75">
      <c r="B8" s="12" t="s">
        <v>27</v>
      </c>
      <c r="C8" s="24"/>
      <c r="D8" s="13" t="str">
        <f t="shared" si="0"/>
        <v>Pendiente incluir información</v>
      </c>
    </row>
    <row r="9" spans="2:8" ht="12.75">
      <c r="B9" s="14" t="s">
        <v>28</v>
      </c>
      <c r="C9" s="25"/>
      <c r="D9" s="13" t="str">
        <f t="shared" si="0"/>
        <v>Pendiente incluir información</v>
      </c>
    </row>
    <row r="10" spans="2:8" ht="12.75">
      <c r="B10" s="14" t="s">
        <v>29</v>
      </c>
      <c r="C10" s="25"/>
      <c r="D10" s="13" t="str">
        <f t="shared" ref="D10:D11" si="1">IF(AND(C10="",$C$9="representación de la empresa"),"Pendiente incluir información","")</f>
        <v/>
      </c>
    </row>
    <row r="11" spans="2:8" ht="12.75">
      <c r="B11" s="14" t="s">
        <v>13</v>
      </c>
      <c r="C11" s="25"/>
      <c r="D11" s="13" t="str">
        <f t="shared" si="1"/>
        <v/>
      </c>
    </row>
    <row r="12" spans="2:8" ht="38.25">
      <c r="B12" s="36" t="s">
        <v>53</v>
      </c>
      <c r="C12" s="30" t="s">
        <v>56</v>
      </c>
      <c r="D12" s="15"/>
      <c r="E12" s="2"/>
      <c r="F12" s="2"/>
      <c r="G12" s="2"/>
    </row>
    <row r="13" spans="2:8" s="28" customFormat="1" ht="12.75">
      <c r="B13" s="36" t="s">
        <v>54</v>
      </c>
      <c r="C13" s="30" t="s">
        <v>65</v>
      </c>
      <c r="D13" s="15"/>
      <c r="E13" s="2"/>
      <c r="F13" s="2"/>
      <c r="G13" s="2"/>
    </row>
    <row r="14" spans="2:8" ht="12.75">
      <c r="B14" s="36" t="s">
        <v>30</v>
      </c>
      <c r="C14" s="26" t="s">
        <v>44</v>
      </c>
      <c r="D14" s="15"/>
      <c r="E14" s="2"/>
      <c r="F14" s="2"/>
      <c r="G14" s="2"/>
    </row>
    <row r="15" spans="2:8" ht="15.75" customHeight="1">
      <c r="B15" s="2"/>
      <c r="C15" s="2"/>
      <c r="D15" s="2"/>
      <c r="E15" s="2"/>
      <c r="F15" s="2"/>
      <c r="G15" s="2"/>
    </row>
    <row r="16" spans="2:8" ht="39.950000000000003" customHeight="1">
      <c r="B16" s="55" t="s">
        <v>31</v>
      </c>
      <c r="C16" s="43"/>
      <c r="D16" s="43"/>
      <c r="E16" s="43"/>
      <c r="F16" s="43"/>
      <c r="G16" s="43"/>
    </row>
    <row r="17" spans="2:8" ht="12.75">
      <c r="B17" s="3"/>
    </row>
    <row r="18" spans="2:8" ht="12.75">
      <c r="B18" s="3"/>
    </row>
    <row r="19" spans="2:8" ht="12.75">
      <c r="B19" s="3"/>
      <c r="C19" s="47" t="s">
        <v>32</v>
      </c>
      <c r="D19" s="56"/>
      <c r="E19" s="57"/>
      <c r="F19" s="58" t="s">
        <v>16</v>
      </c>
      <c r="G19" s="59"/>
    </row>
    <row r="20" spans="2:8" ht="37.5" customHeight="1">
      <c r="B20" s="16" t="s">
        <v>33</v>
      </c>
      <c r="C20" s="17" t="s">
        <v>34</v>
      </c>
      <c r="D20" s="29" t="s">
        <v>55</v>
      </c>
      <c r="E20" s="17" t="s">
        <v>35</v>
      </c>
      <c r="F20" s="40" t="s">
        <v>60</v>
      </c>
      <c r="G20" s="32" t="s">
        <v>35</v>
      </c>
      <c r="H20" s="17" t="s">
        <v>36</v>
      </c>
    </row>
    <row r="21" spans="2:8" ht="38.25">
      <c r="B21" s="37" t="s">
        <v>57</v>
      </c>
      <c r="C21" s="39" t="s">
        <v>59</v>
      </c>
      <c r="D21" s="18">
        <v>200</v>
      </c>
      <c r="E21" s="20" t="s">
        <v>42</v>
      </c>
      <c r="F21" s="23"/>
      <c r="G21" s="38" t="s">
        <v>50</v>
      </c>
      <c r="H21" s="7" t="str">
        <f>IF(F21="","Pendent incloure import ofertat.S'han d'informar tots els conceptes que componen l'oferta",
IF(C21="Precio (€)",IF(F21&gt;D21,"L'import indicat supera el preu màxim admès. Aquest fet suposarà l'exclusió del procediment de licitació",""),
IF(C21="Porcentaje (%) de recacàrreg",IF(F21&gt;D21,"El percentatge indicat supera el percentatge màxim admès. Aquest fet suposarà l'exclusió del procediment de licitació",""),
IF(C21="Porcentaje (%) de descuento",IF(OR(F21&lt;0,F21&gt;100),"El percentatge indicat ha d'estar entre 0 i 100. Aquest fet suposarà l'exclusió del procediment de licitació",""),
IF(F21="","Pendent incloure import ofertat.S'han d'informar tots els conceptes que componen l'oferta",
IF(C21="Precio ($)",IF(F21&gt;D21,"L'import indicat supera el preu màxim admès. Aquest fet suposarà l'exclusió del procediment de licitació","")
))))))</f>
        <v>Pendent incloure import ofertat.S'han d'informar tots els conceptes que componen l'oferta</v>
      </c>
    </row>
    <row r="22" spans="2:8" ht="38.25">
      <c r="B22" s="37" t="s">
        <v>58</v>
      </c>
      <c r="C22" s="6" t="s">
        <v>59</v>
      </c>
      <c r="D22" s="18">
        <v>150</v>
      </c>
      <c r="E22" s="20" t="s">
        <v>42</v>
      </c>
      <c r="F22" s="23"/>
      <c r="G22" s="38" t="s">
        <v>50</v>
      </c>
      <c r="H22" s="7" t="str">
        <f>IF(F22="","Pendent incloure import ofertat.S'han d'informar tots els conceptes que componen l'oferta",
IF(C22="Preu (€)",IF(F22&gt;D22,"L'import indicat supera el preu màxim admès. Aquest fet suposarà l'exclusió del procediment de licitació",""),
IF(C22="Porcentaje (%) de recacàrreg",IF(F22&gt;D22,"El percentatge indicat supera el percentatge màxim admès. Aquest fet suposarà l'exclusió del procediment de licitació",""),
IF(C22="Porcentaje (%) de descuento",IF(OR(F22&lt;0,F22&gt;100),"El percentatge indicat ha d'estar entre 0 i 100. Aquest fet suposarà l'exclusió del procediment de licitació",""),
IF(F22="","Pendent incloure import ofertat.S'han d'informar tots els conceptes que componen l'oferta",
IF(C22="Preu ($)",IF(F22&gt;D22,"L'import indicat supera el preu màxim admès. Aquest fet suposarà l'exclusió del procediment de licitació","")
))))))</f>
        <v>Pendent incloure import ofertat.S'han d'informar tots els conceptes que componen l'oferta</v>
      </c>
    </row>
    <row r="25" spans="2:8" s="34" customFormat="1" ht="12.75">
      <c r="B25" s="4" t="s">
        <v>63</v>
      </c>
      <c r="C25" s="5" t="s">
        <v>20</v>
      </c>
      <c r="D25" s="5" t="s">
        <v>25</v>
      </c>
    </row>
    <row r="26" spans="2:8" s="34" customFormat="1" ht="45" customHeight="1">
      <c r="B26" s="51" t="s">
        <v>62</v>
      </c>
      <c r="C26" s="52"/>
      <c r="D26" s="53"/>
    </row>
    <row r="27" spans="2:8" s="34" customFormat="1" ht="15.75" customHeight="1">
      <c r="B27" s="33" t="s">
        <v>61</v>
      </c>
      <c r="C27" s="35"/>
      <c r="D27" s="21" t="str">
        <f>IF(C27="","Pendent resposta","")</f>
        <v>Pendent resposta</v>
      </c>
    </row>
    <row r="28" spans="2:8" ht="12.75">
      <c r="B28" s="8"/>
    </row>
    <row r="29" spans="2:8" ht="12.75">
      <c r="B29" s="41" t="s">
        <v>37</v>
      </c>
    </row>
    <row r="30" spans="2:8" ht="12.75">
      <c r="B30" s="9"/>
    </row>
    <row r="31" spans="2:8" ht="42.6" customHeight="1">
      <c r="B31" s="54" t="s">
        <v>38</v>
      </c>
      <c r="C31" s="43"/>
      <c r="D31" s="43"/>
      <c r="E31" s="43"/>
      <c r="F31" s="43"/>
      <c r="G31" s="43"/>
    </row>
    <row r="34" spans="2:2" ht="12.75">
      <c r="B34" s="10"/>
    </row>
    <row r="35" spans="2:2" ht="15">
      <c r="B35" s="11"/>
    </row>
    <row r="36" spans="2:2" ht="12.75">
      <c r="B36" s="10"/>
    </row>
  </sheetData>
  <mergeCells count="7">
    <mergeCell ref="B31:G31"/>
    <mergeCell ref="B3:H3"/>
    <mergeCell ref="B4:H4"/>
    <mergeCell ref="B16:G16"/>
    <mergeCell ref="C19:E19"/>
    <mergeCell ref="F19:G19"/>
    <mergeCell ref="B26:D26"/>
  </mergeCells>
  <conditionalFormatting sqref="D7:F11">
    <cfRule type="cellIs" dxfId="7" priority="9" operator="equal">
      <formula>"Correcto"</formula>
    </cfRule>
  </conditionalFormatting>
  <conditionalFormatting sqref="D7:F11">
    <cfRule type="cellIs" dxfId="6" priority="10" operator="equal">
      <formula>"Pendiente incluir información"</formula>
    </cfRule>
  </conditionalFormatting>
  <conditionalFormatting sqref="F26:F27">
    <cfRule type="cellIs" dxfId="5" priority="7" operator="equal">
      <formula>"Correcte"</formula>
    </cfRule>
  </conditionalFormatting>
  <conditionalFormatting sqref="F26:F27">
    <cfRule type="cellIs" dxfId="4" priority="8" operator="equal">
      <formula>"Pendent incloure informació"</formula>
    </cfRule>
  </conditionalFormatting>
  <conditionalFormatting sqref="D27">
    <cfRule type="cellIs" dxfId="3" priority="5" operator="equal">
      <formula>"Correcte"</formula>
    </cfRule>
  </conditionalFormatting>
  <conditionalFormatting sqref="D27">
    <cfRule type="cellIs" dxfId="2" priority="6" operator="equal">
      <formula>"Pendent incloure informació"</formula>
    </cfRule>
  </conditionalFormatting>
  <conditionalFormatting sqref="H21:H22">
    <cfRule type="cellIs" dxfId="1" priority="3" operator="equal">
      <formula>"Correcte"</formula>
    </cfRule>
  </conditionalFormatting>
  <conditionalFormatting sqref="H21:H22">
    <cfRule type="notContainsBlanks" dxfId="0" priority="4">
      <formula>LEN(TRIM(H21))&gt;0</formula>
    </cfRule>
  </conditionalFormatting>
  <dataValidations count="4">
    <dataValidation type="list" allowBlank="1" showErrorMessage="1" sqref="C21:C22">
      <formula1>"Precio (€),Porcentaje (%) de recargo,Porcentaje (%) de descuento,Precio ($)"</formula1>
    </dataValidation>
    <dataValidation type="list" allowBlank="1" showErrorMessage="1" sqref="C9">
      <formula1>"Nombre propio,Representación de la empresa"</formula1>
    </dataValidation>
    <dataValidation type="list" allowBlank="1" showErrorMessage="1" sqref="C27">
      <formula1>"Sí,No"</formula1>
    </dataValidation>
    <dataValidation type="custom" allowBlank="1" showDropDown="1" showInputMessage="1" showErrorMessage="1" prompt="Com a màxim es poden entrar 2 decimals" sqref="F21:F22">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Model CAT</vt:lpstr>
      <vt:lpstr>Model CAST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Antonio Castillo Gualda</cp:lastModifiedBy>
  <dcterms:created xsi:type="dcterms:W3CDTF">2024-06-26T14:18:40Z</dcterms:created>
  <dcterms:modified xsi:type="dcterms:W3CDTF">2026-02-13T12:51:00Z</dcterms:modified>
</cp:coreProperties>
</file>