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GENERIC\01 LICITACIONS\03 PRODUCCIÓ\002-2026-1408 Elements promocio Fires - FISC 13-02\Publicacions\Docs. Licitació\"/>
    </mc:Choice>
  </mc:AlternateContent>
  <xr:revisionPtr revIDLastSave="0" documentId="13_ncr:1_{FD686E22-1A38-4204-99D9-E4791EFC396A}" xr6:coauthVersionLast="36" xr6:coauthVersionMax="36" xr10:uidLastSave="{00000000-0000-0000-0000-000000000000}"/>
  <bookViews>
    <workbookView xWindow="0" yWindow="0" windowWidth="28800" windowHeight="10305" xr2:uid="{81E688A0-49ED-4249-973B-A9D6AEED0C51}"/>
  </bookViews>
  <sheets>
    <sheet name="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I17" i="1" s="1"/>
  <c r="K17" i="1" l="1"/>
  <c r="K18" i="1" s="1"/>
  <c r="K19" i="1" s="1"/>
  <c r="I18" i="1"/>
  <c r="I19" i="1"/>
</calcChain>
</file>

<file path=xl/sharedStrings.xml><?xml version="1.0" encoding="utf-8"?>
<sst xmlns="http://schemas.openxmlformats.org/spreadsheetml/2006/main" count="47" uniqueCount="45">
  <si>
    <t>Material Gràfic/peça</t>
  </si>
  <si>
    <t>Format/mida</t>
  </si>
  <si>
    <t>Color i paper</t>
  </si>
  <si>
    <t>Quantitat</t>
  </si>
  <si>
    <t>Unitats totals</t>
  </si>
  <si>
    <t>Preu unitari licitació</t>
  </si>
  <si>
    <t>Total licitació</t>
  </si>
  <si>
    <t>Preu unitari oferta</t>
  </si>
  <si>
    <t>Total oferta</t>
  </si>
  <si>
    <t>Cartell</t>
  </si>
  <si>
    <t>A3 (297x420mm) una cara</t>
  </si>
  <si>
    <t>4+0 tintes Paper offset reciclat 150 g</t>
  </si>
  <si>
    <t>Programa de mà</t>
  </si>
  <si>
    <t>Blocs A3 de 100 fulls encolats costat llarg. Impressió doble cara</t>
  </si>
  <si>
    <t>4+4 tintes  Paper offset reciclat 90g + cartonet base</t>
  </si>
  <si>
    <t>8 blocs de 100 unitats</t>
  </si>
  <si>
    <t>Tiquets degustació vi</t>
  </si>
  <si>
    <t>Talonaris de 50 unitats, matriu perforada i 2 pestanyes perforades , numerats, trepenats i cosits 45mmx135mm</t>
  </si>
  <si>
    <t xml:space="preserve"> 4 + 0 tintes. Paper offset blanc 90 g + coberta i cartonet de base</t>
  </si>
  <si>
    <t>40 talonaris de 50 unitats</t>
  </si>
  <si>
    <t>Tiquets repetició vi</t>
  </si>
  <si>
    <t>Talonaris de 50 unitats, matriu perforada, numerats,  trepenats i cosits  45mmx112mm</t>
  </si>
  <si>
    <t xml:space="preserve"> 1 + 0 tintes Paper offset blanc 90 g + coberta i cartonet base</t>
  </si>
  <si>
    <t>20 talonaris de 50 unitats</t>
  </si>
  <si>
    <t>Tiquets trenet</t>
  </si>
  <si>
    <t>Talonaris de 100 unitats, matriu perforada, numerats, trepenats i cosits 45x135mm</t>
  </si>
  <si>
    <t>1+0 tinta negra Paper offset blanc 90 + coberta i cartonet base</t>
  </si>
  <si>
    <t>Targetó aparcament</t>
  </si>
  <si>
    <t>Mida 200 x 90mm</t>
  </si>
  <si>
    <t>4+4 tintes. Paper estucat mat 180g</t>
  </si>
  <si>
    <t>Acreditacions expositors</t>
  </si>
  <si>
    <t>Plastificat mat antiratllades cantons roms i forat. 2 cares 110x153 mm Personalitzades amb nom empresa (2 unitats personalitzades per expositor i la resta sense personalitzar)</t>
  </si>
  <si>
    <t xml:space="preserve"> 4 + 4 tintes estucat mat 200g</t>
  </si>
  <si>
    <t>Acreditacions organització</t>
  </si>
  <si>
    <t>Plastificat mat antiratllades cantons roms i forat 110 x 153mm sense personalitzar</t>
  </si>
  <si>
    <t xml:space="preserve"> 4 + 4 tintes Estucat mat 200g</t>
  </si>
  <si>
    <t>Butlletes sorteig automoció</t>
  </si>
  <si>
    <t>Talonari de 100 butlletes encolades costat curt 105x148 mm</t>
  </si>
  <si>
    <t xml:space="preserve"> 4 + 4 tintes Paper offset blanc de 90g + cartonet base.  Tenir en compte que la part del darrera ha de ser possible escriure amb bolígraf</t>
  </si>
  <si>
    <t xml:space="preserve"> 4 talonaris de 100 butlletes</t>
  </si>
  <si>
    <t>Butlletes sortegis comerç</t>
  </si>
  <si>
    <t xml:space="preserve"> 15 talonaris de 100 butlletes</t>
  </si>
  <si>
    <t>Total</t>
  </si>
  <si>
    <t>Iva 21%</t>
  </si>
  <si>
    <t>Total Iva inclòs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</si>
</sst>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4" fontId="1" fillId="0" borderId="8" xfId="0" applyNumberFormat="1" applyFont="1" applyBorder="1"/>
    <xf numFmtId="4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2215-8495-43C6-A171-9D1A980F75E3}">
  <dimension ref="C5:K19"/>
  <sheetViews>
    <sheetView tabSelected="1" workbookViewId="0">
      <selection activeCell="Q16" sqref="Q16"/>
    </sheetView>
  </sheetViews>
  <sheetFormatPr defaultRowHeight="14.25" x14ac:dyDescent="0.2"/>
  <cols>
    <col min="1" max="2" width="9.140625" style="1"/>
    <col min="3" max="3" width="16.85546875" style="1" customWidth="1"/>
    <col min="4" max="4" width="26.85546875" style="1" customWidth="1"/>
    <col min="5" max="5" width="23" style="1" customWidth="1"/>
    <col min="6" max="6" width="18.85546875" style="1" customWidth="1"/>
    <col min="7" max="7" width="14.140625" style="1" customWidth="1"/>
    <col min="8" max="8" width="11" style="1" customWidth="1"/>
    <col min="9" max="9" width="15.140625" style="1" customWidth="1"/>
    <col min="10" max="10" width="12.140625" style="1" customWidth="1"/>
    <col min="11" max="11" width="13.7109375" style="1" customWidth="1"/>
    <col min="12" max="16384" width="9.140625" style="1"/>
  </cols>
  <sheetData>
    <row r="5" spans="3:11" ht="15" thickBot="1" x14ac:dyDescent="0.25"/>
    <row r="6" spans="3:11" ht="43.5" thickBot="1" x14ac:dyDescent="0.25">
      <c r="C6" s="2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4" t="s">
        <v>5</v>
      </c>
      <c r="I6" s="4" t="s">
        <v>6</v>
      </c>
      <c r="J6" s="5" t="s">
        <v>7</v>
      </c>
      <c r="K6" s="5" t="s">
        <v>8</v>
      </c>
    </row>
    <row r="7" spans="3:11" ht="29.25" thickBot="1" x14ac:dyDescent="0.25">
      <c r="C7" s="6" t="s">
        <v>9</v>
      </c>
      <c r="D7" s="6" t="s">
        <v>10</v>
      </c>
      <c r="E7" s="7" t="s">
        <v>11</v>
      </c>
      <c r="F7" s="6"/>
      <c r="G7" s="8">
        <v>25</v>
      </c>
      <c r="H7" s="9">
        <v>1.5</v>
      </c>
      <c r="I7" s="9">
        <f>+G7*H7</f>
        <v>37.5</v>
      </c>
      <c r="J7" s="10"/>
      <c r="K7" s="11">
        <f>+G7*J7</f>
        <v>0</v>
      </c>
    </row>
    <row r="8" spans="3:11" ht="75" customHeight="1" thickBot="1" x14ac:dyDescent="0.25">
      <c r="C8" s="6" t="s">
        <v>12</v>
      </c>
      <c r="D8" s="6" t="s">
        <v>13</v>
      </c>
      <c r="E8" s="7" t="s">
        <v>14</v>
      </c>
      <c r="F8" s="6" t="s">
        <v>15</v>
      </c>
      <c r="G8" s="8">
        <v>800</v>
      </c>
      <c r="H8" s="9">
        <v>0.4</v>
      </c>
      <c r="I8" s="9">
        <f t="shared" ref="I8:I16" si="0">+G8*H8</f>
        <v>320</v>
      </c>
      <c r="J8" s="10"/>
      <c r="K8" s="11">
        <f t="shared" ref="K8:K16" si="1">+G8*J8</f>
        <v>0</v>
      </c>
    </row>
    <row r="9" spans="3:11" ht="72.75" customHeight="1" thickBot="1" x14ac:dyDescent="0.25">
      <c r="C9" s="6" t="s">
        <v>16</v>
      </c>
      <c r="D9" s="6" t="s">
        <v>17</v>
      </c>
      <c r="E9" s="12" t="s">
        <v>18</v>
      </c>
      <c r="F9" s="6" t="s">
        <v>19</v>
      </c>
      <c r="G9" s="8">
        <v>2000</v>
      </c>
      <c r="H9" s="9">
        <v>0.16</v>
      </c>
      <c r="I9" s="9">
        <f t="shared" si="0"/>
        <v>320</v>
      </c>
      <c r="J9" s="10"/>
      <c r="K9" s="11">
        <f t="shared" si="1"/>
        <v>0</v>
      </c>
    </row>
    <row r="10" spans="3:11" ht="141" customHeight="1" thickBot="1" x14ac:dyDescent="0.25">
      <c r="C10" s="6" t="s">
        <v>20</v>
      </c>
      <c r="D10" s="7" t="s">
        <v>21</v>
      </c>
      <c r="E10" s="7" t="s">
        <v>22</v>
      </c>
      <c r="F10" s="6" t="s">
        <v>23</v>
      </c>
      <c r="G10" s="8">
        <v>1000</v>
      </c>
      <c r="H10" s="9">
        <v>0.16</v>
      </c>
      <c r="I10" s="9">
        <f t="shared" si="0"/>
        <v>160</v>
      </c>
      <c r="J10" s="10"/>
      <c r="K10" s="11">
        <f t="shared" si="1"/>
        <v>0</v>
      </c>
    </row>
    <row r="11" spans="3:11" ht="76.5" customHeight="1" thickBot="1" x14ac:dyDescent="0.25">
      <c r="C11" s="7" t="s">
        <v>24</v>
      </c>
      <c r="D11" s="7" t="s">
        <v>25</v>
      </c>
      <c r="E11" s="7" t="s">
        <v>26</v>
      </c>
      <c r="F11" s="7"/>
      <c r="G11" s="13">
        <v>500</v>
      </c>
      <c r="H11" s="9">
        <v>0.14000000000000001</v>
      </c>
      <c r="I11" s="9">
        <f t="shared" si="0"/>
        <v>70</v>
      </c>
      <c r="J11" s="10"/>
      <c r="K11" s="11">
        <f t="shared" si="1"/>
        <v>0</v>
      </c>
    </row>
    <row r="12" spans="3:11" ht="63" customHeight="1" thickBot="1" x14ac:dyDescent="0.25">
      <c r="C12" s="14" t="s">
        <v>27</v>
      </c>
      <c r="D12" s="15" t="s">
        <v>28</v>
      </c>
      <c r="E12" s="15" t="s">
        <v>29</v>
      </c>
      <c r="F12" s="15"/>
      <c r="G12" s="16">
        <v>200</v>
      </c>
      <c r="H12" s="9">
        <v>0.27</v>
      </c>
      <c r="I12" s="9">
        <f t="shared" si="0"/>
        <v>54</v>
      </c>
      <c r="J12" s="10"/>
      <c r="K12" s="11">
        <f t="shared" si="1"/>
        <v>0</v>
      </c>
    </row>
    <row r="13" spans="3:11" ht="129" thickBot="1" x14ac:dyDescent="0.25">
      <c r="C13" s="17" t="s">
        <v>30</v>
      </c>
      <c r="D13" s="18" t="s">
        <v>31</v>
      </c>
      <c r="E13" s="17" t="s">
        <v>32</v>
      </c>
      <c r="F13" s="19"/>
      <c r="G13" s="13">
        <v>300</v>
      </c>
      <c r="H13" s="9">
        <v>0.65</v>
      </c>
      <c r="I13" s="9">
        <f t="shared" si="0"/>
        <v>195</v>
      </c>
      <c r="J13" s="10"/>
      <c r="K13" s="11">
        <f t="shared" si="1"/>
        <v>0</v>
      </c>
    </row>
    <row r="14" spans="3:11" ht="72" thickBot="1" x14ac:dyDescent="0.25">
      <c r="C14" s="17" t="s">
        <v>33</v>
      </c>
      <c r="D14" s="17" t="s">
        <v>34</v>
      </c>
      <c r="E14" s="17" t="s">
        <v>35</v>
      </c>
      <c r="F14" s="17"/>
      <c r="G14" s="13">
        <v>20</v>
      </c>
      <c r="H14" s="9">
        <v>0.65</v>
      </c>
      <c r="I14" s="9">
        <f t="shared" si="0"/>
        <v>13</v>
      </c>
      <c r="J14" s="10"/>
      <c r="K14" s="11">
        <f t="shared" si="1"/>
        <v>0</v>
      </c>
    </row>
    <row r="15" spans="3:11" ht="114.75" thickBot="1" x14ac:dyDescent="0.25">
      <c r="C15" s="17" t="s">
        <v>36</v>
      </c>
      <c r="D15" s="17" t="s">
        <v>37</v>
      </c>
      <c r="E15" s="18" t="s">
        <v>38</v>
      </c>
      <c r="F15" s="17" t="s">
        <v>39</v>
      </c>
      <c r="G15" s="13">
        <v>400</v>
      </c>
      <c r="H15" s="9">
        <v>0.08</v>
      </c>
      <c r="I15" s="9">
        <f t="shared" si="0"/>
        <v>32</v>
      </c>
      <c r="J15" s="10"/>
      <c r="K15" s="11">
        <f t="shared" si="1"/>
        <v>0</v>
      </c>
    </row>
    <row r="16" spans="3:11" ht="114.75" thickBot="1" x14ac:dyDescent="0.25">
      <c r="C16" s="17" t="s">
        <v>40</v>
      </c>
      <c r="D16" s="17" t="s">
        <v>37</v>
      </c>
      <c r="E16" s="18" t="s">
        <v>38</v>
      </c>
      <c r="F16" s="17" t="s">
        <v>41</v>
      </c>
      <c r="G16" s="17">
        <v>1500</v>
      </c>
      <c r="H16" s="9">
        <v>0.08</v>
      </c>
      <c r="I16" s="9">
        <f t="shared" si="0"/>
        <v>120</v>
      </c>
      <c r="J16" s="10"/>
      <c r="K16" s="11">
        <f t="shared" si="1"/>
        <v>0</v>
      </c>
    </row>
    <row r="17" spans="3:11" ht="15" thickBot="1" x14ac:dyDescent="0.25">
      <c r="C17" s="20"/>
      <c r="D17" s="21"/>
      <c r="E17" s="21"/>
      <c r="F17" s="21"/>
      <c r="G17" s="21" t="s">
        <v>42</v>
      </c>
      <c r="H17" s="22"/>
      <c r="I17" s="23">
        <f>SUM(I7:I16)</f>
        <v>1321.5</v>
      </c>
      <c r="J17" s="20"/>
      <c r="K17" s="23">
        <f>SUM(K7:K16)</f>
        <v>0</v>
      </c>
    </row>
    <row r="18" spans="3:11" ht="15" thickBot="1" x14ac:dyDescent="0.25">
      <c r="C18" s="20"/>
      <c r="D18" s="21"/>
      <c r="E18" s="21"/>
      <c r="F18" s="21"/>
      <c r="G18" s="21" t="s">
        <v>43</v>
      </c>
      <c r="H18" s="22"/>
      <c r="I18" s="23">
        <f>+I17*0.21</f>
        <v>277.51499999999999</v>
      </c>
      <c r="J18" s="20"/>
      <c r="K18" s="23">
        <f>+K17*0.21</f>
        <v>0</v>
      </c>
    </row>
    <row r="19" spans="3:11" ht="15" thickBot="1" x14ac:dyDescent="0.25">
      <c r="C19" s="20"/>
      <c r="D19" s="21"/>
      <c r="E19" s="21"/>
      <c r="F19" s="21"/>
      <c r="G19" s="21" t="s">
        <v>44</v>
      </c>
      <c r="H19" s="22"/>
      <c r="I19" s="23">
        <f>+I17+I18</f>
        <v>1599.0149999999999</v>
      </c>
      <c r="J19" s="20"/>
      <c r="K19" s="23">
        <f>+K17+K18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Vaqués Puig, Elisabet</dc:creator>
  <cp:lastModifiedBy>Vaqués Puig, Elisabet</cp:lastModifiedBy>
  <dcterms:created xsi:type="dcterms:W3CDTF">2026-02-16T08:35:02Z</dcterms:created>
  <dcterms:modified xsi:type="dcterms:W3CDTF">2026-02-16T08:37:49Z</dcterms:modified>
</cp:coreProperties>
</file>