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ecretaria\Ofisecre\JPoch\CONTRACTES\1. LICITACIONS\151. NOVA LICITACIÓ CAAC X2026000172\ANUNCI\"/>
    </mc:Choice>
  </mc:AlternateContent>
  <xr:revisionPtr revIDLastSave="0" documentId="13_ncr:1_{9BF2415A-6562-4593-A83D-80C8CE617922}" xr6:coauthVersionLast="47" xr6:coauthVersionMax="47" xr10:uidLastSave="{00000000-0000-0000-0000-000000000000}"/>
  <bookViews>
    <workbookView xWindow="28680" yWindow="-120" windowWidth="29040" windowHeight="15840" xr2:uid="{9C066063-7D27-4397-B6CD-ABBDF39C86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57" i="1"/>
  <c r="F52" i="1"/>
  <c r="F53" i="1"/>
  <c r="F54" i="1"/>
  <c r="F55" i="1"/>
  <c r="F51" i="1"/>
  <c r="F58" i="1" s="1"/>
  <c r="F34" i="1"/>
  <c r="F35" i="1"/>
  <c r="F36" i="1"/>
  <c r="F37" i="1"/>
  <c r="F38" i="1"/>
  <c r="F39" i="1"/>
  <c r="F40" i="1"/>
  <c r="F41" i="1"/>
  <c r="F42" i="1"/>
  <c r="F43" i="1"/>
  <c r="F44" i="1"/>
  <c r="F45" i="1"/>
  <c r="F3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5" i="1"/>
  <c r="F30" i="1" s="1"/>
  <c r="F47" i="1" s="1"/>
  <c r="F59" i="1" l="1"/>
</calcChain>
</file>

<file path=xl/sharedStrings.xml><?xml version="1.0" encoding="utf-8"?>
<sst xmlns="http://schemas.openxmlformats.org/spreadsheetml/2006/main" count="79" uniqueCount="56">
  <si>
    <t>DESPESES VARIABLES</t>
  </si>
  <si>
    <t>DESPESES VETERINÀRIES</t>
  </si>
  <si>
    <t>GOSSOS</t>
  </si>
  <si>
    <t>PREVISIÓ (unitats)</t>
  </si>
  <si>
    <t>PREU UNITARI MÀXIM</t>
  </si>
  <si>
    <t xml:space="preserve"> (IVA exclòs)</t>
  </si>
  <si>
    <t>TOTAL BASE IMPOSABLE</t>
  </si>
  <si>
    <t>PREU UNITARI OFERT (IVA exclòs)</t>
  </si>
  <si>
    <t>TOTAL OFERTA</t>
  </si>
  <si>
    <t>(IVA exclòs)</t>
  </si>
  <si>
    <t>Analítica bàsica</t>
  </si>
  <si>
    <t>Analítica completa</t>
  </si>
  <si>
    <t>Castració gos</t>
  </si>
  <si>
    <t>Esterilització gossa</t>
  </si>
  <si>
    <t>Desparasitació externa</t>
  </si>
  <si>
    <t>Desparasitació interna</t>
  </si>
  <si>
    <t>Desparasitació interna i externa</t>
  </si>
  <si>
    <t>Ecografia</t>
  </si>
  <si>
    <t>Eutanàsia</t>
  </si>
  <si>
    <t>Hospitalització per dia</t>
  </si>
  <si>
    <t>Incineració</t>
  </si>
  <si>
    <t>Medicació anual</t>
  </si>
  <si>
    <t>Radiografia</t>
  </si>
  <si>
    <t>Revisió veterinària d'ingrés</t>
  </si>
  <si>
    <t>Revisió veterinària i test leishmània</t>
  </si>
  <si>
    <t>Sedació gos &lt; 25 kg</t>
  </si>
  <si>
    <t>Sedació gos &gt; 25 kg</t>
  </si>
  <si>
    <t>Test PARVO</t>
  </si>
  <si>
    <t>Vacuna TETRA</t>
  </si>
  <si>
    <t>Vacuna TETRA i RÀBIA</t>
  </si>
  <si>
    <t>Visita a la clínica</t>
  </si>
  <si>
    <t>Visita d'urgència</t>
  </si>
  <si>
    <t>Visita veterinària a la protectora</t>
  </si>
  <si>
    <t>XIP ANICOM</t>
  </si>
  <si>
    <t>Canvi de nom xip</t>
  </si>
  <si>
    <t>TOTAL</t>
  </si>
  <si>
    <t>GATS</t>
  </si>
  <si>
    <t>PREU UNITARI OFERT</t>
  </si>
  <si>
    <t>Cartilla de vacunació</t>
  </si>
  <si>
    <t>Desparasitació</t>
  </si>
  <si>
    <t>Esterilització gat</t>
  </si>
  <si>
    <t>Esterilització gata</t>
  </si>
  <si>
    <t>Eutanàsia + gestió del cadàver</t>
  </si>
  <si>
    <t>Identificació</t>
  </si>
  <si>
    <t>Test FIV – FeLV</t>
  </si>
  <si>
    <t>Vacunació</t>
  </si>
  <si>
    <t>DESPESES ALIMENTACIÓ I MANUTENCIÓ </t>
  </si>
  <si>
    <t>PINSO GOSSOS</t>
  </si>
  <si>
    <t>PREVISIÓ (sacs)</t>
  </si>
  <si>
    <t>Pinso gos adults (18 kg)</t>
  </si>
  <si>
    <t>Pinso gos cadells (3 kg)</t>
  </si>
  <si>
    <t>Pinso gat adults (18 kg)</t>
  </si>
  <si>
    <t>Pinso gat petits (18 kg)</t>
  </si>
  <si>
    <t>Llaunes gat</t>
  </si>
  <si>
    <t>SORRA GATS </t>
  </si>
  <si>
    <t>Sorra gats (10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</si>
</sst>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1A983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F2D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0" fillId="0" borderId="0" xfId="0" applyProtection="1"/>
    <xf numFmtId="0" fontId="2" fillId="3" borderId="1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8" fontId="3" fillId="0" borderId="5" xfId="0" applyNumberFormat="1" applyFont="1" applyBorder="1" applyAlignment="1" applyProtection="1">
      <alignment horizontal="right" vertical="center"/>
    </xf>
    <xf numFmtId="44" fontId="2" fillId="0" borderId="5" xfId="1" applyFont="1" applyBorder="1" applyAlignment="1" applyProtection="1">
      <alignment horizontal="right" vertical="center"/>
    </xf>
    <xf numFmtId="44" fontId="3" fillId="0" borderId="5" xfId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8" fontId="2" fillId="0" borderId="5" xfId="0" applyNumberFormat="1" applyFont="1" applyBorder="1" applyAlignment="1" applyProtection="1">
      <alignment horizontal="right" vertical="center"/>
    </xf>
    <xf numFmtId="44" fontId="2" fillId="7" borderId="5" xfId="1" applyFont="1" applyFill="1" applyBorder="1" applyAlignment="1" applyProtection="1">
      <alignment horizontal="right" vertical="center"/>
    </xf>
    <xf numFmtId="44" fontId="2" fillId="0" borderId="5" xfId="1" applyFont="1" applyBorder="1" applyAlignment="1" applyProtection="1">
      <alignment horizontal="right" vertical="center" wrapText="1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right" vertical="center"/>
    </xf>
    <xf numFmtId="0" fontId="2" fillId="7" borderId="5" xfId="0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44" fontId="3" fillId="0" borderId="5" xfId="0" applyNumberFormat="1" applyFont="1" applyBorder="1" applyAlignment="1" applyProtection="1">
      <alignment horizontal="right" vertical="center" wrapText="1"/>
    </xf>
    <xf numFmtId="0" fontId="2" fillId="5" borderId="1" xfId="0" applyFont="1" applyFill="1" applyBorder="1" applyAlignment="1" applyProtection="1">
      <alignment horizontal="right" vertical="center"/>
    </xf>
    <xf numFmtId="0" fontId="2" fillId="5" borderId="2" xfId="0" applyFont="1" applyFill="1" applyBorder="1" applyAlignment="1" applyProtection="1">
      <alignment horizontal="right" vertical="center"/>
    </xf>
    <xf numFmtId="0" fontId="2" fillId="5" borderId="3" xfId="0" applyFont="1" applyFill="1" applyBorder="1" applyAlignment="1" applyProtection="1">
      <alignment horizontal="right" vertical="center"/>
    </xf>
    <xf numFmtId="8" fontId="2" fillId="5" borderId="5" xfId="0" applyNumberFormat="1" applyFont="1" applyFill="1" applyBorder="1" applyAlignment="1" applyProtection="1">
      <alignment horizontal="right" vertical="center"/>
    </xf>
    <xf numFmtId="0" fontId="2" fillId="6" borderId="5" xfId="0" applyFont="1" applyFill="1" applyBorder="1" applyAlignment="1" applyProtection="1">
      <alignment horizontal="right" vertical="center"/>
    </xf>
    <xf numFmtId="44" fontId="2" fillId="5" borderId="5" xfId="0" applyNumberFormat="1" applyFont="1" applyFill="1" applyBorder="1" applyAlignment="1" applyProtection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7427-A2DB-44CF-A782-FA9BA81BA08A}">
  <dimension ref="A1:F59"/>
  <sheetViews>
    <sheetView tabSelected="1" workbookViewId="0">
      <selection activeCell="G14" sqref="G14"/>
    </sheetView>
  </sheetViews>
  <sheetFormatPr baseColWidth="10" defaultRowHeight="15" x14ac:dyDescent="0.25"/>
  <cols>
    <col min="1" max="1" width="32.7109375" style="4" bestFit="1" customWidth="1"/>
    <col min="2" max="2" width="17.7109375" style="4" bestFit="1" customWidth="1"/>
    <col min="3" max="3" width="20.140625" style="4" bestFit="1" customWidth="1"/>
    <col min="4" max="4" width="22.5703125" style="4" bestFit="1" customWidth="1"/>
    <col min="5" max="5" width="19.85546875" style="4" customWidth="1"/>
    <col min="6" max="16384" width="11.42578125" style="4"/>
  </cols>
  <sheetData>
    <row r="1" spans="1:6" ht="15.75" thickBot="1" x14ac:dyDescent="0.3">
      <c r="A1" s="1" t="s">
        <v>0</v>
      </c>
      <c r="B1" s="2"/>
      <c r="C1" s="2"/>
      <c r="D1" s="2"/>
      <c r="E1" s="2"/>
      <c r="F1" s="3"/>
    </row>
    <row r="2" spans="1:6" ht="15.75" thickBot="1" x14ac:dyDescent="0.3">
      <c r="A2" s="5" t="s">
        <v>1</v>
      </c>
      <c r="B2" s="6"/>
      <c r="C2" s="6"/>
      <c r="D2" s="6"/>
      <c r="E2" s="6"/>
      <c r="F2" s="7"/>
    </row>
    <row r="3" spans="1:6" ht="30" x14ac:dyDescent="0.25">
      <c r="A3" s="8" t="s">
        <v>2</v>
      </c>
      <c r="B3" s="8" t="s">
        <v>3</v>
      </c>
      <c r="C3" s="9" t="s">
        <v>4</v>
      </c>
      <c r="D3" s="8" t="s">
        <v>6</v>
      </c>
      <c r="E3" s="10" t="s">
        <v>7</v>
      </c>
      <c r="F3" s="11" t="s">
        <v>8</v>
      </c>
    </row>
    <row r="4" spans="1:6" ht="30.75" thickBot="1" x14ac:dyDescent="0.3">
      <c r="A4" s="12"/>
      <c r="B4" s="12"/>
      <c r="C4" s="13" t="s">
        <v>5</v>
      </c>
      <c r="D4" s="12"/>
      <c r="E4" s="14"/>
      <c r="F4" s="15" t="s">
        <v>9</v>
      </c>
    </row>
    <row r="5" spans="1:6" ht="15.75" thickBot="1" x14ac:dyDescent="0.3">
      <c r="A5" s="16" t="s">
        <v>10</v>
      </c>
      <c r="B5" s="17">
        <v>10</v>
      </c>
      <c r="C5" s="18">
        <v>35</v>
      </c>
      <c r="D5" s="18">
        <v>350</v>
      </c>
      <c r="E5" s="19"/>
      <c r="F5" s="20">
        <f>+ROUND((E5*B5),2)</f>
        <v>0</v>
      </c>
    </row>
    <row r="6" spans="1:6" ht="15.75" thickBot="1" x14ac:dyDescent="0.3">
      <c r="A6" s="16" t="s">
        <v>11</v>
      </c>
      <c r="B6" s="17">
        <v>10</v>
      </c>
      <c r="C6" s="18">
        <v>52</v>
      </c>
      <c r="D6" s="18">
        <v>520</v>
      </c>
      <c r="E6" s="19"/>
      <c r="F6" s="20">
        <f t="shared" ref="F6:F29" si="0">+ROUND((E6*B6),2)</f>
        <v>0</v>
      </c>
    </row>
    <row r="7" spans="1:6" ht="15.75" thickBot="1" x14ac:dyDescent="0.3">
      <c r="A7" s="16" t="s">
        <v>12</v>
      </c>
      <c r="B7" s="17">
        <v>6</v>
      </c>
      <c r="C7" s="18">
        <v>110</v>
      </c>
      <c r="D7" s="18">
        <v>660</v>
      </c>
      <c r="E7" s="19"/>
      <c r="F7" s="20">
        <f t="shared" si="0"/>
        <v>0</v>
      </c>
    </row>
    <row r="8" spans="1:6" ht="15.75" thickBot="1" x14ac:dyDescent="0.3">
      <c r="A8" s="16" t="s">
        <v>13</v>
      </c>
      <c r="B8" s="17">
        <v>6</v>
      </c>
      <c r="C8" s="18">
        <v>180</v>
      </c>
      <c r="D8" s="18">
        <v>1080</v>
      </c>
      <c r="E8" s="19"/>
      <c r="F8" s="20">
        <f t="shared" si="0"/>
        <v>0</v>
      </c>
    </row>
    <row r="9" spans="1:6" ht="15.75" thickBot="1" x14ac:dyDescent="0.3">
      <c r="A9" s="16" t="s">
        <v>14</v>
      </c>
      <c r="B9" s="17">
        <v>10</v>
      </c>
      <c r="C9" s="18">
        <v>13</v>
      </c>
      <c r="D9" s="18">
        <v>130</v>
      </c>
      <c r="E9" s="19"/>
      <c r="F9" s="20">
        <f t="shared" si="0"/>
        <v>0</v>
      </c>
    </row>
    <row r="10" spans="1:6" ht="15.75" thickBot="1" x14ac:dyDescent="0.3">
      <c r="A10" s="16" t="s">
        <v>15</v>
      </c>
      <c r="B10" s="17">
        <v>10</v>
      </c>
      <c r="C10" s="18">
        <v>10</v>
      </c>
      <c r="D10" s="18">
        <v>100</v>
      </c>
      <c r="E10" s="19"/>
      <c r="F10" s="20">
        <f t="shared" si="0"/>
        <v>0</v>
      </c>
    </row>
    <row r="11" spans="1:6" ht="15.75" thickBot="1" x14ac:dyDescent="0.3">
      <c r="A11" s="16" t="s">
        <v>16</v>
      </c>
      <c r="B11" s="17">
        <v>10</v>
      </c>
      <c r="C11" s="18">
        <v>15</v>
      </c>
      <c r="D11" s="18">
        <v>150</v>
      </c>
      <c r="E11" s="19"/>
      <c r="F11" s="20">
        <f t="shared" si="0"/>
        <v>0</v>
      </c>
    </row>
    <row r="12" spans="1:6" ht="15.75" thickBot="1" x14ac:dyDescent="0.3">
      <c r="A12" s="16" t="s">
        <v>17</v>
      </c>
      <c r="B12" s="17">
        <v>9</v>
      </c>
      <c r="C12" s="18">
        <v>14</v>
      </c>
      <c r="D12" s="18">
        <v>126</v>
      </c>
      <c r="E12" s="19"/>
      <c r="F12" s="20">
        <f t="shared" si="0"/>
        <v>0</v>
      </c>
    </row>
    <row r="13" spans="1:6" ht="15.75" thickBot="1" x14ac:dyDescent="0.3">
      <c r="A13" s="16" t="s">
        <v>18</v>
      </c>
      <c r="B13" s="17">
        <v>5</v>
      </c>
      <c r="C13" s="18">
        <v>22</v>
      </c>
      <c r="D13" s="18">
        <v>110</v>
      </c>
      <c r="E13" s="19"/>
      <c r="F13" s="20">
        <f t="shared" si="0"/>
        <v>0</v>
      </c>
    </row>
    <row r="14" spans="1:6" ht="15.75" thickBot="1" x14ac:dyDescent="0.3">
      <c r="A14" s="16" t="s">
        <v>19</v>
      </c>
      <c r="B14" s="17">
        <v>12</v>
      </c>
      <c r="C14" s="18">
        <v>35</v>
      </c>
      <c r="D14" s="18">
        <v>420</v>
      </c>
      <c r="E14" s="19"/>
      <c r="F14" s="20">
        <f t="shared" si="0"/>
        <v>0</v>
      </c>
    </row>
    <row r="15" spans="1:6" ht="15.75" thickBot="1" x14ac:dyDescent="0.3">
      <c r="A15" s="16" t="s">
        <v>20</v>
      </c>
      <c r="B15" s="17">
        <v>10</v>
      </c>
      <c r="C15" s="18">
        <v>35</v>
      </c>
      <c r="D15" s="18">
        <v>350</v>
      </c>
      <c r="E15" s="19"/>
      <c r="F15" s="20">
        <f t="shared" si="0"/>
        <v>0</v>
      </c>
    </row>
    <row r="16" spans="1:6" ht="15.75" thickBot="1" x14ac:dyDescent="0.3">
      <c r="A16" s="16" t="s">
        <v>21</v>
      </c>
      <c r="B16" s="17">
        <v>15</v>
      </c>
      <c r="C16" s="18">
        <v>12</v>
      </c>
      <c r="D16" s="18">
        <v>180</v>
      </c>
      <c r="E16" s="19"/>
      <c r="F16" s="20">
        <f t="shared" si="0"/>
        <v>0</v>
      </c>
    </row>
    <row r="17" spans="1:6" ht="15.75" thickBot="1" x14ac:dyDescent="0.3">
      <c r="A17" s="16" t="s">
        <v>22</v>
      </c>
      <c r="B17" s="17">
        <v>15</v>
      </c>
      <c r="C17" s="18">
        <v>18</v>
      </c>
      <c r="D17" s="18">
        <v>270</v>
      </c>
      <c r="E17" s="19"/>
      <c r="F17" s="20">
        <f t="shared" si="0"/>
        <v>0</v>
      </c>
    </row>
    <row r="18" spans="1:6" ht="15.75" thickBot="1" x14ac:dyDescent="0.3">
      <c r="A18" s="16" t="s">
        <v>23</v>
      </c>
      <c r="B18" s="17">
        <v>10</v>
      </c>
      <c r="C18" s="18">
        <v>21</v>
      </c>
      <c r="D18" s="18">
        <v>210</v>
      </c>
      <c r="E18" s="19"/>
      <c r="F18" s="20">
        <f t="shared" si="0"/>
        <v>0</v>
      </c>
    </row>
    <row r="19" spans="1:6" ht="15.75" thickBot="1" x14ac:dyDescent="0.3">
      <c r="A19" s="16" t="s">
        <v>24</v>
      </c>
      <c r="B19" s="17">
        <v>10</v>
      </c>
      <c r="C19" s="18">
        <v>35</v>
      </c>
      <c r="D19" s="18">
        <v>350</v>
      </c>
      <c r="E19" s="19"/>
      <c r="F19" s="20">
        <f t="shared" si="0"/>
        <v>0</v>
      </c>
    </row>
    <row r="20" spans="1:6" ht="15.75" thickBot="1" x14ac:dyDescent="0.3">
      <c r="A20" s="16" t="s">
        <v>25</v>
      </c>
      <c r="B20" s="17">
        <v>10</v>
      </c>
      <c r="C20" s="18">
        <v>14</v>
      </c>
      <c r="D20" s="18">
        <v>140</v>
      </c>
      <c r="E20" s="19"/>
      <c r="F20" s="20">
        <f t="shared" si="0"/>
        <v>0</v>
      </c>
    </row>
    <row r="21" spans="1:6" ht="15.75" thickBot="1" x14ac:dyDescent="0.3">
      <c r="A21" s="16" t="s">
        <v>26</v>
      </c>
      <c r="B21" s="17">
        <v>11</v>
      </c>
      <c r="C21" s="18">
        <v>18</v>
      </c>
      <c r="D21" s="18">
        <v>198</v>
      </c>
      <c r="E21" s="19"/>
      <c r="F21" s="20">
        <f t="shared" si="0"/>
        <v>0</v>
      </c>
    </row>
    <row r="22" spans="1:6" ht="15.75" thickBot="1" x14ac:dyDescent="0.3">
      <c r="A22" s="16" t="s">
        <v>27</v>
      </c>
      <c r="B22" s="17">
        <v>15</v>
      </c>
      <c r="C22" s="18">
        <v>22</v>
      </c>
      <c r="D22" s="18">
        <v>330</v>
      </c>
      <c r="E22" s="19"/>
      <c r="F22" s="20">
        <f t="shared" si="0"/>
        <v>0</v>
      </c>
    </row>
    <row r="23" spans="1:6" ht="15.75" thickBot="1" x14ac:dyDescent="0.3">
      <c r="A23" s="16" t="s">
        <v>28</v>
      </c>
      <c r="B23" s="17">
        <v>15</v>
      </c>
      <c r="C23" s="18">
        <v>25</v>
      </c>
      <c r="D23" s="18">
        <v>375</v>
      </c>
      <c r="E23" s="19"/>
      <c r="F23" s="20">
        <f t="shared" si="0"/>
        <v>0</v>
      </c>
    </row>
    <row r="24" spans="1:6" ht="15.75" thickBot="1" x14ac:dyDescent="0.3">
      <c r="A24" s="16" t="s">
        <v>29</v>
      </c>
      <c r="B24" s="17">
        <v>15</v>
      </c>
      <c r="C24" s="18">
        <v>30</v>
      </c>
      <c r="D24" s="18">
        <v>450</v>
      </c>
      <c r="E24" s="19"/>
      <c r="F24" s="20">
        <f t="shared" si="0"/>
        <v>0</v>
      </c>
    </row>
    <row r="25" spans="1:6" ht="15.75" thickBot="1" x14ac:dyDescent="0.3">
      <c r="A25" s="16" t="s">
        <v>30</v>
      </c>
      <c r="B25" s="17">
        <v>15</v>
      </c>
      <c r="C25" s="18">
        <v>28</v>
      </c>
      <c r="D25" s="18">
        <v>420</v>
      </c>
      <c r="E25" s="19"/>
      <c r="F25" s="20">
        <f t="shared" si="0"/>
        <v>0</v>
      </c>
    </row>
    <row r="26" spans="1:6" ht="15.75" thickBot="1" x14ac:dyDescent="0.3">
      <c r="A26" s="16" t="s">
        <v>31</v>
      </c>
      <c r="B26" s="17">
        <v>10</v>
      </c>
      <c r="C26" s="18">
        <v>55</v>
      </c>
      <c r="D26" s="18">
        <v>550</v>
      </c>
      <c r="E26" s="19"/>
      <c r="F26" s="20">
        <f t="shared" si="0"/>
        <v>0</v>
      </c>
    </row>
    <row r="27" spans="1:6" ht="15.75" thickBot="1" x14ac:dyDescent="0.3">
      <c r="A27" s="16" t="s">
        <v>32</v>
      </c>
      <c r="B27" s="17">
        <v>12</v>
      </c>
      <c r="C27" s="18">
        <v>52</v>
      </c>
      <c r="D27" s="18">
        <v>624</v>
      </c>
      <c r="E27" s="19"/>
      <c r="F27" s="20">
        <f t="shared" si="0"/>
        <v>0</v>
      </c>
    </row>
    <row r="28" spans="1:6" ht="15.75" thickBot="1" x14ac:dyDescent="0.3">
      <c r="A28" s="21" t="s">
        <v>33</v>
      </c>
      <c r="B28" s="22">
        <v>10</v>
      </c>
      <c r="C28" s="18">
        <v>15</v>
      </c>
      <c r="D28" s="18">
        <v>150</v>
      </c>
      <c r="E28" s="19"/>
      <c r="F28" s="20">
        <f t="shared" si="0"/>
        <v>0</v>
      </c>
    </row>
    <row r="29" spans="1:6" ht="15.75" thickBot="1" x14ac:dyDescent="0.3">
      <c r="A29" s="16" t="s">
        <v>34</v>
      </c>
      <c r="B29" s="17">
        <v>10</v>
      </c>
      <c r="C29" s="18">
        <v>20</v>
      </c>
      <c r="D29" s="18">
        <v>200</v>
      </c>
      <c r="E29" s="19"/>
      <c r="F29" s="20">
        <f t="shared" si="0"/>
        <v>0</v>
      </c>
    </row>
    <row r="30" spans="1:6" ht="15.75" thickBot="1" x14ac:dyDescent="0.3">
      <c r="A30" s="23" t="s">
        <v>35</v>
      </c>
      <c r="B30" s="24"/>
      <c r="C30" s="25"/>
      <c r="D30" s="26">
        <v>8443</v>
      </c>
      <c r="E30" s="27"/>
      <c r="F30" s="28">
        <f>+SUM(F5:F29)</f>
        <v>0</v>
      </c>
    </row>
    <row r="31" spans="1:6" ht="30" x14ac:dyDescent="0.25">
      <c r="A31" s="29" t="s">
        <v>36</v>
      </c>
      <c r="B31" s="29" t="s">
        <v>3</v>
      </c>
      <c r="C31" s="30" t="s">
        <v>4</v>
      </c>
      <c r="D31" s="8" t="s">
        <v>6</v>
      </c>
      <c r="E31" s="30" t="s">
        <v>37</v>
      </c>
      <c r="F31" s="11" t="s">
        <v>8</v>
      </c>
    </row>
    <row r="32" spans="1:6" ht="30.75" thickBot="1" x14ac:dyDescent="0.3">
      <c r="A32" s="31"/>
      <c r="B32" s="31"/>
      <c r="C32" s="32" t="s">
        <v>5</v>
      </c>
      <c r="D32" s="12"/>
      <c r="E32" s="32" t="s">
        <v>9</v>
      </c>
      <c r="F32" s="15" t="s">
        <v>9</v>
      </c>
    </row>
    <row r="33" spans="1:6" ht="15.75" thickBot="1" x14ac:dyDescent="0.3">
      <c r="A33" s="16" t="s">
        <v>38</v>
      </c>
      <c r="B33" s="17">
        <v>50</v>
      </c>
      <c r="C33" s="18">
        <v>5</v>
      </c>
      <c r="D33" s="18">
        <v>250</v>
      </c>
      <c r="E33" s="33"/>
      <c r="F33" s="20">
        <f>+ROUND((E33*B33),2)</f>
        <v>0</v>
      </c>
    </row>
    <row r="34" spans="1:6" ht="15.75" thickBot="1" x14ac:dyDescent="0.3">
      <c r="A34" s="16" t="s">
        <v>39</v>
      </c>
      <c r="B34" s="17">
        <v>60</v>
      </c>
      <c r="C34" s="18">
        <v>11</v>
      </c>
      <c r="D34" s="18">
        <v>660</v>
      </c>
      <c r="E34" s="33"/>
      <c r="F34" s="20">
        <f t="shared" ref="F34:F45" si="1">+ROUND((E34*B34),2)</f>
        <v>0</v>
      </c>
    </row>
    <row r="35" spans="1:6" ht="15.75" thickBot="1" x14ac:dyDescent="0.3">
      <c r="A35" s="16" t="s">
        <v>40</v>
      </c>
      <c r="B35" s="17">
        <v>55</v>
      </c>
      <c r="C35" s="18">
        <v>40</v>
      </c>
      <c r="D35" s="18">
        <v>2200</v>
      </c>
      <c r="E35" s="33"/>
      <c r="F35" s="20">
        <f t="shared" si="1"/>
        <v>0</v>
      </c>
    </row>
    <row r="36" spans="1:6" ht="15.75" thickBot="1" x14ac:dyDescent="0.3">
      <c r="A36" s="16" t="s">
        <v>41</v>
      </c>
      <c r="B36" s="17">
        <v>55</v>
      </c>
      <c r="C36" s="18">
        <v>70</v>
      </c>
      <c r="D36" s="18">
        <v>3850</v>
      </c>
      <c r="E36" s="33"/>
      <c r="F36" s="20">
        <f t="shared" si="1"/>
        <v>0</v>
      </c>
    </row>
    <row r="37" spans="1:6" ht="15.75" thickBot="1" x14ac:dyDescent="0.3">
      <c r="A37" s="16" t="s">
        <v>20</v>
      </c>
      <c r="B37" s="17">
        <v>10</v>
      </c>
      <c r="C37" s="18">
        <v>35</v>
      </c>
      <c r="D37" s="18">
        <v>350</v>
      </c>
      <c r="E37" s="33"/>
      <c r="F37" s="20">
        <f t="shared" si="1"/>
        <v>0</v>
      </c>
    </row>
    <row r="38" spans="1:6" ht="15.75" thickBot="1" x14ac:dyDescent="0.3">
      <c r="A38" s="16" t="s">
        <v>42</v>
      </c>
      <c r="B38" s="17">
        <v>20</v>
      </c>
      <c r="C38" s="18">
        <v>40</v>
      </c>
      <c r="D38" s="18">
        <v>800</v>
      </c>
      <c r="E38" s="33"/>
      <c r="F38" s="20">
        <f t="shared" si="1"/>
        <v>0</v>
      </c>
    </row>
    <row r="39" spans="1:6" ht="15.75" thickBot="1" x14ac:dyDescent="0.3">
      <c r="A39" s="16" t="s">
        <v>43</v>
      </c>
      <c r="B39" s="17">
        <v>40</v>
      </c>
      <c r="C39" s="18">
        <v>12</v>
      </c>
      <c r="D39" s="18">
        <v>480</v>
      </c>
      <c r="E39" s="33"/>
      <c r="F39" s="20">
        <f t="shared" si="1"/>
        <v>0</v>
      </c>
    </row>
    <row r="40" spans="1:6" ht="15.75" thickBot="1" x14ac:dyDescent="0.3">
      <c r="A40" s="16" t="s">
        <v>44</v>
      </c>
      <c r="B40" s="17">
        <v>55</v>
      </c>
      <c r="C40" s="18">
        <v>20</v>
      </c>
      <c r="D40" s="18">
        <v>1100</v>
      </c>
      <c r="E40" s="33"/>
      <c r="F40" s="20">
        <f t="shared" si="1"/>
        <v>0</v>
      </c>
    </row>
    <row r="41" spans="1:6" ht="15.75" thickBot="1" x14ac:dyDescent="0.3">
      <c r="A41" s="16" t="s">
        <v>45</v>
      </c>
      <c r="B41" s="17">
        <v>35</v>
      </c>
      <c r="C41" s="18">
        <v>22</v>
      </c>
      <c r="D41" s="18">
        <v>770</v>
      </c>
      <c r="E41" s="33"/>
      <c r="F41" s="20">
        <f t="shared" si="1"/>
        <v>0</v>
      </c>
    </row>
    <row r="42" spans="1:6" ht="15.75" thickBot="1" x14ac:dyDescent="0.3">
      <c r="A42" s="16" t="s">
        <v>30</v>
      </c>
      <c r="B42" s="17">
        <v>35</v>
      </c>
      <c r="C42" s="18">
        <v>28</v>
      </c>
      <c r="D42" s="18">
        <v>980</v>
      </c>
      <c r="E42" s="33"/>
      <c r="F42" s="20">
        <f t="shared" si="1"/>
        <v>0</v>
      </c>
    </row>
    <row r="43" spans="1:6" ht="15.75" thickBot="1" x14ac:dyDescent="0.3">
      <c r="A43" s="16" t="s">
        <v>31</v>
      </c>
      <c r="B43" s="17">
        <v>24</v>
      </c>
      <c r="C43" s="18">
        <v>55</v>
      </c>
      <c r="D43" s="18">
        <v>1320</v>
      </c>
      <c r="E43" s="33"/>
      <c r="F43" s="20">
        <f t="shared" si="1"/>
        <v>0</v>
      </c>
    </row>
    <row r="44" spans="1:6" ht="15.75" thickBot="1" x14ac:dyDescent="0.3">
      <c r="A44" s="16" t="s">
        <v>32</v>
      </c>
      <c r="B44" s="17">
        <v>12</v>
      </c>
      <c r="C44" s="18">
        <v>52</v>
      </c>
      <c r="D44" s="18">
        <v>624</v>
      </c>
      <c r="E44" s="33"/>
      <c r="F44" s="20">
        <f t="shared" si="1"/>
        <v>0</v>
      </c>
    </row>
    <row r="45" spans="1:6" ht="15.75" thickBot="1" x14ac:dyDescent="0.3">
      <c r="A45" s="21" t="s">
        <v>33</v>
      </c>
      <c r="B45" s="22">
        <v>26</v>
      </c>
      <c r="C45" s="18">
        <v>15</v>
      </c>
      <c r="D45" s="18">
        <v>390</v>
      </c>
      <c r="E45" s="33"/>
      <c r="F45" s="20">
        <f t="shared" si="1"/>
        <v>0</v>
      </c>
    </row>
    <row r="46" spans="1:6" ht="15.75" thickBot="1" x14ac:dyDescent="0.3">
      <c r="A46" s="23" t="s">
        <v>35</v>
      </c>
      <c r="B46" s="24"/>
      <c r="C46" s="25"/>
      <c r="D46" s="18">
        <v>13774</v>
      </c>
      <c r="E46" s="34"/>
      <c r="F46" s="28">
        <f>+SUM(F33:F45)</f>
        <v>0</v>
      </c>
    </row>
    <row r="47" spans="1:6" ht="15.75" thickBot="1" x14ac:dyDescent="0.3">
      <c r="A47" s="23" t="s">
        <v>35</v>
      </c>
      <c r="B47" s="24"/>
      <c r="C47" s="25"/>
      <c r="D47" s="26">
        <v>22217</v>
      </c>
      <c r="E47" s="34"/>
      <c r="F47" s="28">
        <f>+F46+F30</f>
        <v>0</v>
      </c>
    </row>
    <row r="48" spans="1:6" ht="15.75" thickBot="1" x14ac:dyDescent="0.3">
      <c r="A48" s="5" t="s">
        <v>46</v>
      </c>
      <c r="B48" s="6"/>
      <c r="C48" s="6"/>
      <c r="D48" s="6"/>
      <c r="E48" s="6"/>
      <c r="F48" s="7"/>
    </row>
    <row r="49" spans="1:6" ht="30" x14ac:dyDescent="0.25">
      <c r="A49" s="8" t="s">
        <v>47</v>
      </c>
      <c r="B49" s="8" t="s">
        <v>48</v>
      </c>
      <c r="C49" s="9" t="s">
        <v>4</v>
      </c>
      <c r="D49" s="8" t="s">
        <v>6</v>
      </c>
      <c r="E49" s="9" t="s">
        <v>37</v>
      </c>
      <c r="F49" s="11" t="s">
        <v>8</v>
      </c>
    </row>
    <row r="50" spans="1:6" ht="30.75" thickBot="1" x14ac:dyDescent="0.3">
      <c r="A50" s="12"/>
      <c r="B50" s="12"/>
      <c r="C50" s="13" t="s">
        <v>9</v>
      </c>
      <c r="D50" s="12"/>
      <c r="E50" s="13" t="s">
        <v>9</v>
      </c>
      <c r="F50" s="15" t="s">
        <v>9</v>
      </c>
    </row>
    <row r="51" spans="1:6" ht="15.75" thickBot="1" x14ac:dyDescent="0.3">
      <c r="A51" s="16" t="s">
        <v>49</v>
      </c>
      <c r="B51" s="17">
        <v>90</v>
      </c>
      <c r="C51" s="18">
        <v>27.27</v>
      </c>
      <c r="D51" s="18">
        <v>2454.3000000000002</v>
      </c>
      <c r="E51" s="33"/>
      <c r="F51" s="20">
        <f>+ROUND((E51*B51),2)</f>
        <v>0</v>
      </c>
    </row>
    <row r="52" spans="1:6" ht="15.75" thickBot="1" x14ac:dyDescent="0.3">
      <c r="A52" s="16" t="s">
        <v>50</v>
      </c>
      <c r="B52" s="17">
        <v>10</v>
      </c>
      <c r="C52" s="18">
        <v>15.5</v>
      </c>
      <c r="D52" s="18">
        <v>155</v>
      </c>
      <c r="E52" s="33"/>
      <c r="F52" s="20">
        <f t="shared" ref="F52:F55" si="2">+ROUND((E52*B52),2)</f>
        <v>0</v>
      </c>
    </row>
    <row r="53" spans="1:6" ht="15.75" thickBot="1" x14ac:dyDescent="0.3">
      <c r="A53" s="16" t="s">
        <v>51</v>
      </c>
      <c r="B53" s="17">
        <v>10</v>
      </c>
      <c r="C53" s="18">
        <v>43.64</v>
      </c>
      <c r="D53" s="18">
        <v>436.4</v>
      </c>
      <c r="E53" s="33"/>
      <c r="F53" s="20">
        <f t="shared" si="2"/>
        <v>0</v>
      </c>
    </row>
    <row r="54" spans="1:6" ht="15.75" thickBot="1" x14ac:dyDescent="0.3">
      <c r="A54" s="16" t="s">
        <v>52</v>
      </c>
      <c r="B54" s="17">
        <v>10</v>
      </c>
      <c r="C54" s="18">
        <v>57.57</v>
      </c>
      <c r="D54" s="18">
        <v>575.70000000000005</v>
      </c>
      <c r="E54" s="33"/>
      <c r="F54" s="20">
        <f t="shared" si="2"/>
        <v>0</v>
      </c>
    </row>
    <row r="55" spans="1:6" ht="15.75" thickBot="1" x14ac:dyDescent="0.3">
      <c r="A55" s="16" t="s">
        <v>53</v>
      </c>
      <c r="B55" s="17">
        <v>30</v>
      </c>
      <c r="C55" s="18">
        <v>0.75</v>
      </c>
      <c r="D55" s="18">
        <v>22.5</v>
      </c>
      <c r="E55" s="33"/>
      <c r="F55" s="20">
        <f t="shared" si="2"/>
        <v>0</v>
      </c>
    </row>
    <row r="56" spans="1:6" ht="15.75" thickBot="1" x14ac:dyDescent="0.3">
      <c r="A56" s="35" t="s">
        <v>54</v>
      </c>
      <c r="B56" s="36"/>
      <c r="C56" s="36"/>
      <c r="D56" s="36"/>
      <c r="E56" s="36"/>
      <c r="F56" s="37"/>
    </row>
    <row r="57" spans="1:6" ht="15.75" thickBot="1" x14ac:dyDescent="0.3">
      <c r="A57" s="16" t="s">
        <v>55</v>
      </c>
      <c r="B57" s="17">
        <v>20</v>
      </c>
      <c r="C57" s="18">
        <v>8</v>
      </c>
      <c r="D57" s="18">
        <v>160</v>
      </c>
      <c r="E57" s="33"/>
      <c r="F57" s="20">
        <f>+ROUND((E57*B57),2)</f>
        <v>0</v>
      </c>
    </row>
    <row r="58" spans="1:6" ht="15.75" thickBot="1" x14ac:dyDescent="0.3">
      <c r="A58" s="23" t="s">
        <v>35</v>
      </c>
      <c r="B58" s="24"/>
      <c r="C58" s="25"/>
      <c r="D58" s="18">
        <v>3803.9</v>
      </c>
      <c r="E58" s="34"/>
      <c r="F58" s="38">
        <f>+SUM(F51:F55,F57)</f>
        <v>0</v>
      </c>
    </row>
    <row r="59" spans="1:6" ht="15.75" thickBot="1" x14ac:dyDescent="0.3">
      <c r="A59" s="39" t="s">
        <v>35</v>
      </c>
      <c r="B59" s="40"/>
      <c r="C59" s="41"/>
      <c r="D59" s="42">
        <v>26020.9</v>
      </c>
      <c r="E59" s="43"/>
      <c r="F59" s="44">
        <f>+F58+F47</f>
        <v>0</v>
      </c>
    </row>
  </sheetData>
  <sheetProtection algorithmName="SHA-512" hashValue="HzSCg6U/Sl6iq+0WGWiUkk8dEJmGl/peyqgX0g8GQWWQFP0hdqh3oHKoDvBmQLzTKOEWEE3MGsXxjkdNwWdIsQ==" saltValue="MkFWYhwzmFomcIk/giCLOg==" spinCount="100000" sheet="1" objects="1" scenarios="1"/>
  <protectedRanges>
    <protectedRange sqref="E5:E29 E33:E45 E51:E55 E57" name="Preus unitaris"/>
  </protectedRanges>
  <mergeCells count="19">
    <mergeCell ref="A47:C47"/>
    <mergeCell ref="A1:F1"/>
    <mergeCell ref="A2:F2"/>
    <mergeCell ref="A3:A4"/>
    <mergeCell ref="B3:B4"/>
    <mergeCell ref="D3:D4"/>
    <mergeCell ref="E3:E4"/>
    <mergeCell ref="A30:C30"/>
    <mergeCell ref="A31:A32"/>
    <mergeCell ref="B31:B32"/>
    <mergeCell ref="D31:D32"/>
    <mergeCell ref="A46:C46"/>
    <mergeCell ref="A59:C59"/>
    <mergeCell ref="A48:F48"/>
    <mergeCell ref="A49:A50"/>
    <mergeCell ref="B49:B50"/>
    <mergeCell ref="D49:D50"/>
    <mergeCell ref="A56:F56"/>
    <mergeCell ref="A58:C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Poch Olle</dc:creator>
  <cp:lastModifiedBy>Judith Poch Olle</cp:lastModifiedBy>
  <dcterms:created xsi:type="dcterms:W3CDTF">2026-02-18T10:55:47Z</dcterms:created>
  <dcterms:modified xsi:type="dcterms:W3CDTF">2026-02-18T11:50:22Z</dcterms:modified>
</cp:coreProperties>
</file>