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SMVP Servei Manteniment Via Pública\TVP Intervencions VP\2. Intervencions en Curs\25.11 Manteniment vehicles +3500 kg\PPT + MEMORIA\ANNEXES\"/>
    </mc:Choice>
  </mc:AlternateContent>
  <xr:revisionPtr revIDLastSave="0" documentId="13_ncr:1_{C02BCAF5-062D-4257-A6C9-8EC16CCF6A36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RECULL ACTUACIONS 2023" sheetId="3" r:id="rId1"/>
    <sheet name="RESUM" sheetId="2" state="hidden" r:id="rId2"/>
    <sheet name="RECULL ACTUACIONS" sheetId="1" state="hidden" r:id="rId3"/>
  </sheets>
  <definedNames>
    <definedName name="_xlnm._FilterDatabase" localSheetId="2" hidden="1">'RECULL ACTUACIONS'!$A$4:$J$175</definedName>
    <definedName name="_xlnm._FilterDatabase" localSheetId="0" hidden="1">'RECULL ACTUACIONS 2023'!$A$3:$J$109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F6" i="2" l="1"/>
  <c r="F7" i="2"/>
  <c r="F8" i="2"/>
  <c r="F9" i="2"/>
  <c r="F10" i="2"/>
  <c r="F11" i="2"/>
  <c r="F12" i="2"/>
  <c r="F5" i="2"/>
  <c r="H12" i="2" l="1"/>
  <c r="H11" i="2"/>
  <c r="H10" i="2"/>
  <c r="H9" i="2"/>
  <c r="H8" i="2"/>
  <c r="H7" i="2"/>
  <c r="H6" i="2"/>
  <c r="H5" i="2"/>
  <c r="H13" i="2" s="1"/>
  <c r="E9" i="2" l="1"/>
  <c r="J109" i="3"/>
  <c r="J110" i="3" s="1"/>
  <c r="I109" i="3"/>
  <c r="H109" i="3"/>
  <c r="G109" i="3"/>
  <c r="G110" i="3" s="1"/>
  <c r="E10" i="2"/>
  <c r="E12" i="2"/>
  <c r="E11" i="2"/>
  <c r="E6" i="2"/>
  <c r="E7" i="2"/>
  <c r="E8" i="2"/>
  <c r="E5" i="2"/>
  <c r="D6" i="2"/>
  <c r="G6" i="2" s="1"/>
  <c r="D7" i="2"/>
  <c r="G7" i="2" s="1"/>
  <c r="D8" i="2"/>
  <c r="G8" i="2" s="1"/>
  <c r="D5" i="2"/>
  <c r="G5" i="2" s="1"/>
  <c r="H175" i="1"/>
  <c r="I175" i="1"/>
  <c r="G175" i="1" l="1"/>
  <c r="G176" i="1" s="1"/>
  <c r="J175" i="1"/>
  <c r="J176" i="1" s="1"/>
</calcChain>
</file>

<file path=xl/sharedStrings.xml><?xml version="1.0" encoding="utf-8"?>
<sst xmlns="http://schemas.openxmlformats.org/spreadsheetml/2006/main" count="862" uniqueCount="122">
  <si>
    <t>7404MJM</t>
  </si>
  <si>
    <t>PARXE PNEUMATIC CAMIO 17.5 A 19.5</t>
  </si>
  <si>
    <t>DESMUNTAR I MUNTAR CAMIO 17.5 A 19.5 CAMIO BOLQUET</t>
  </si>
  <si>
    <t>Doc.</t>
  </si>
  <si>
    <t>Matrícula</t>
  </si>
  <si>
    <t>Precio</t>
  </si>
  <si>
    <t>Dto</t>
  </si>
  <si>
    <t>B8437LW</t>
  </si>
  <si>
    <t>CUB 245/70R19.5 136/134M RI151 M+S FALKEN</t>
  </si>
  <si>
    <t>CUB 245/70R19.5 136/134M BI851 M+S FALKEN</t>
  </si>
  <si>
    <t>S.I. GESTION DEL NFU (RD 731/2020) CATEGORIA N4</t>
  </si>
  <si>
    <t>EQUILIBRAT CAMIO LLANTA 17.5" - 19.5"</t>
  </si>
  <si>
    <t>DESMUNTAR I MUNTAR LLANTA CAMIO 17,5 A 19,5</t>
  </si>
  <si>
    <t>DESMUNTAR I MUNTAR CAMIO 17.5 A 19.5</t>
  </si>
  <si>
    <t>ALLARGADERA</t>
  </si>
  <si>
    <t>COLZE CAMION</t>
  </si>
  <si>
    <t>REVISIÓ CHECKLIST + GESTIONAR ITV TAXES EXCLOSSES</t>
  </si>
  <si>
    <t>TAXES ITV</t>
  </si>
  <si>
    <t>ITV TAXES</t>
  </si>
  <si>
    <t>FUSIBLE</t>
  </si>
  <si>
    <t>B9596OB</t>
  </si>
  <si>
    <t>INTERRUPTOR PEDAL DE FRENS  24080</t>
  </si>
  <si>
    <t>HORA FEINA TREBALL MECANICA</t>
  </si>
  <si>
    <t>PETIT CONSUMIBLES PROTEC./ LUBRI. / ENGRAS</t>
  </si>
  <si>
    <t>PULMO DE FRE</t>
  </si>
  <si>
    <t>BOMBETA P21W</t>
  </si>
  <si>
    <t>CERRADURA PUERTA BAUL</t>
  </si>
  <si>
    <t>BATERIA SERCA 140AH +D 34</t>
  </si>
  <si>
    <t>REPSOL 15W40 TURBO GIANT</t>
  </si>
  <si>
    <t>SIGAUS OLIS</t>
  </si>
  <si>
    <t>CANVI OLI</t>
  </si>
  <si>
    <t>REPARAR INSTAL.LACIO PRESIO OLI</t>
  </si>
  <si>
    <t>BOMBETA 12V 21W</t>
  </si>
  <si>
    <t>HORA FEINA CANVI BOMBETA</t>
  </si>
  <si>
    <t>B9919KK</t>
  </si>
  <si>
    <t>CORRETJA ALTERNADOR</t>
  </si>
  <si>
    <t>INTERRUPTOR</t>
  </si>
  <si>
    <t>SORTIDA TALLER MOBIL</t>
  </si>
  <si>
    <t>HORA FEINA PNEUMATICS</t>
  </si>
  <si>
    <t>LATIGUILLOS</t>
  </si>
  <si>
    <t>BOMBETA P21/4W</t>
  </si>
  <si>
    <t>B50938VE</t>
  </si>
  <si>
    <t>LIQUIT HIDRAULIC</t>
  </si>
  <si>
    <t>SIGAUS LIQUID HIDRAULIC /  FRENS</t>
  </si>
  <si>
    <t>COL.LABORADORS A 3ª TALLERS REPARAR PORTA TRACTOR</t>
  </si>
  <si>
    <t>COL.LABORADORS A 3ª-ADAPTAR PORTA AL TRACTOR</t>
  </si>
  <si>
    <t>COL.LABORADORS A 3ª TALLERS VIDRES DAVANT I DARRERA</t>
  </si>
  <si>
    <t>BATERIA FIRSTSTOP 12V FS-9.0 90A</t>
  </si>
  <si>
    <t>CANVI BATERIA + DIAGNOSTIC SISTEMA</t>
  </si>
  <si>
    <t>HORA FEINA TREBALL MECANICA (canviar pany de costat)</t>
  </si>
  <si>
    <t>E2062BFM</t>
  </si>
  <si>
    <t>MATERIAL (electrodes, Disc tallar pulir,  pintura)</t>
  </si>
  <si>
    <t>E2064BFM</t>
  </si>
  <si>
    <t>PILOT GALIBO LED 12.30V BLANC</t>
  </si>
  <si>
    <t>PILOT GALIBO LED 12-30V VERMELL</t>
  </si>
  <si>
    <t>PILOT UNIVERSAL 12-24 AMBAR/BLANC</t>
  </si>
  <si>
    <t>PASADOR CADENA</t>
  </si>
  <si>
    <t>PINYA REMOLC</t>
  </si>
  <si>
    <t>E2068BFM</t>
  </si>
  <si>
    <t>10.5/65-16 14PR AW702 E TL BKT</t>
  </si>
  <si>
    <t>NFU AGRICOLA &lt;50 KG. &lt;1400MM</t>
  </si>
  <si>
    <t>DESMUNTAR I MUNTAR DE MAQUINA RODA PETITA</t>
  </si>
  <si>
    <t>E7767BFM</t>
  </si>
  <si>
    <t>REPARAR SUPORT DE BARANES I SOLDAR BARRANA DAVANT</t>
  </si>
  <si>
    <t>PILOT LATERAL GALIB</t>
  </si>
  <si>
    <t>BOMBETA CUÑA 12V21/5W T-20</t>
  </si>
  <si>
    <t>GOMA 3 MM</t>
  </si>
  <si>
    <t>GUIA DISTRIBUCIO 4 PALANQUES (PREU NET)</t>
  </si>
  <si>
    <t>RACORD DOYFE REPARTIDOR PRESSIÓ (PREU NET)</t>
  </si>
  <si>
    <t>TAP I JUNTES (PREU NET)</t>
  </si>
  <si>
    <t>LATIGUILLOS HIDRAULICS</t>
  </si>
  <si>
    <t>15 PECES TAULER CARROCERIA TIPO FINLANDES 250X152,5X24</t>
  </si>
  <si>
    <t>HORA FEINA TREBALL PER A DESMUNTAR I MUNTAR</t>
  </si>
  <si>
    <t>HORA FEINA TREBALL I AJUSTAR DE 2 OPERARIS</t>
  </si>
  <si>
    <t>E8338BDF</t>
  </si>
  <si>
    <t>LATIGUILLOS HIDRAULIC</t>
  </si>
  <si>
    <t>COLZE ADAP 90MM ORI D9/16J</t>
  </si>
  <si>
    <t>MATERIAL ELECTRIC</t>
  </si>
  <si>
    <t>MOTOR ARRANC</t>
  </si>
  <si>
    <t>BOMBETA P21/5W</t>
  </si>
  <si>
    <t>ORBITROL</t>
  </si>
  <si>
    <t>LIQUIT HIDRAULIC SUSPENSIO</t>
  </si>
  <si>
    <t>BATERIA N70 70AH BLUE DYNAMIC EFB 659543 VARTA</t>
  </si>
  <si>
    <t>COL.LABORADORS A 3ª TALLERS (BLANCH)</t>
  </si>
  <si>
    <t>PLACA METRACILAT (Sostre Toro)</t>
  </si>
  <si>
    <t>Silicona Gris</t>
  </si>
  <si>
    <t>R7923BCC</t>
  </si>
  <si>
    <t>LLUM MATRICULA</t>
  </si>
  <si>
    <t>REMOLCS</t>
  </si>
  <si>
    <t>COL.LABORADORS A 3ª TALLERS</t>
  </si>
  <si>
    <t>POTES REMOLC SEGONS MOSTRA</t>
  </si>
  <si>
    <t>CANVI DE ENGANXALL REMOLC R-6</t>
  </si>
  <si>
    <t>CANVI DE ENGANXALL REMOLC R-7</t>
  </si>
  <si>
    <t>HORES</t>
  </si>
  <si>
    <t>REMOLC - ITV</t>
  </si>
  <si>
    <t>VEHICLE -  ITV</t>
  </si>
  <si>
    <t>RECANVI</t>
  </si>
  <si>
    <t>PNEUMATIC</t>
  </si>
  <si>
    <t>BATERIA</t>
  </si>
  <si>
    <t>Cost Total</t>
  </si>
  <si>
    <t>Quantitat</t>
  </si>
  <si>
    <t>Tipologia</t>
  </si>
  <si>
    <t>Descripció</t>
  </si>
  <si>
    <t>Km</t>
  </si>
  <si>
    <t>Data</t>
  </si>
  <si>
    <t>MANTENIMENT ORDINARI</t>
  </si>
  <si>
    <t>PREVISIÓ ANY 2026</t>
  </si>
  <si>
    <t>REVISIÓ ITV VEHICLES</t>
  </si>
  <si>
    <t>REVISIÓ ITV REMOLCS</t>
  </si>
  <si>
    <t>HORES MÀ OBRA</t>
  </si>
  <si>
    <t>COST TOTAL
(SENSE IVA)</t>
  </si>
  <si>
    <t>COST TOTAL
(AMB IVA)</t>
  </si>
  <si>
    <t>RECANVIS</t>
  </si>
  <si>
    <t>BATERIES</t>
  </si>
  <si>
    <t>PNEUMÀTICS</t>
  </si>
  <si>
    <t>UNITATS 
PREVISTES</t>
  </si>
  <si>
    <t>ITV</t>
  </si>
  <si>
    <t>%</t>
  </si>
  <si>
    <t>IVA</t>
  </si>
  <si>
    <t>PREU UNITARI
LICITACIÓ
(SENSE IVA)</t>
  </si>
  <si>
    <t>PREU UNITARI LICITACIÓ
(AMB IVA)</t>
  </si>
  <si>
    <t>ANNEX TÈCNIC 4 - RECULL ACTUACIONS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</si>
</sst>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3" fillId="0" borderId="0" xfId="0" applyNumberFormat="1" applyFont="1" applyAlignment="1" applyProtection="1">
      <alignment horizontal="left" vertical="center" wrapText="1" shrinkToFit="1" readingOrder="1"/>
    </xf>
    <xf numFmtId="0" fontId="3" fillId="0" borderId="0" xfId="0" applyNumberFormat="1" applyFont="1" applyAlignment="1" applyProtection="1">
      <alignment horizontal="center" vertical="center" wrapText="1" shrinkToFit="1" readingOrder="1"/>
    </xf>
    <xf numFmtId="0" fontId="3" fillId="0" borderId="0" xfId="0" applyNumberFormat="1" applyFont="1" applyAlignment="1" applyProtection="1">
      <alignment horizontal="right" vertical="center" wrapText="1" shrinkToFit="1" readingOrder="1"/>
    </xf>
    <xf numFmtId="0" fontId="2" fillId="0" borderId="0" xfId="0" applyNumberFormat="1" applyFont="1" applyAlignment="1" applyProtection="1">
      <alignment horizontal="left" vertical="center" wrapText="1" shrinkToFit="1" readingOrder="1"/>
    </xf>
    <xf numFmtId="164" fontId="2" fillId="0" borderId="0" xfId="0" applyNumberFormat="1" applyFont="1" applyAlignment="1" applyProtection="1">
      <alignment horizontal="center" vertical="center" wrapText="1" shrinkToFit="1" readingOrder="1"/>
    </xf>
    <xf numFmtId="49" fontId="2" fillId="0" borderId="0" xfId="0" applyNumberFormat="1" applyFont="1" applyAlignment="1" applyProtection="1">
      <alignment horizontal="left" vertical="center" wrapText="1" shrinkToFit="1" readingOrder="1"/>
    </xf>
    <xf numFmtId="49" fontId="2" fillId="0" borderId="0" xfId="0" applyNumberFormat="1" applyFont="1" applyAlignment="1" applyProtection="1">
      <alignment horizontal="center" vertical="center" wrapText="1" shrinkToFit="1" readingOrder="1"/>
    </xf>
    <xf numFmtId="3" fontId="2" fillId="0" borderId="0" xfId="0" applyNumberFormat="1" applyFont="1" applyAlignment="1" applyProtection="1">
      <alignment horizontal="left" vertical="center" wrapText="1" shrinkToFit="1" readingOrder="1"/>
    </xf>
    <xf numFmtId="4" fontId="2" fillId="0" borderId="0" xfId="0" applyNumberFormat="1" applyFont="1" applyAlignment="1" applyProtection="1">
      <alignment horizontal="right" vertical="center" wrapText="1" shrinkToFit="1" readingOrder="1"/>
    </xf>
    <xf numFmtId="44" fontId="2" fillId="0" borderId="0" xfId="1" applyFont="1" applyAlignment="1" applyProtection="1">
      <alignment horizontal="right" vertical="center" wrapText="1" shrinkToFit="1" readingOrder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5" fillId="0" borderId="0" xfId="0" applyFont="1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3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44" fontId="0" fillId="3" borderId="1" xfId="1" applyFont="1" applyFill="1" applyBorder="1"/>
    <xf numFmtId="10" fontId="0" fillId="0" borderId="1" xfId="2" applyNumberFormat="1" applyFont="1" applyBorder="1"/>
    <xf numFmtId="10" fontId="0" fillId="0" borderId="0" xfId="0" applyNumberFormat="1"/>
    <xf numFmtId="0" fontId="6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3" fillId="5" borderId="1" xfId="0" applyNumberFormat="1" applyFont="1" applyFill="1" applyBorder="1" applyAlignment="1" applyProtection="1">
      <alignment horizontal="left" vertical="center" wrapText="1" shrinkToFit="1" readingOrder="1"/>
    </xf>
    <xf numFmtId="0" fontId="3" fillId="5" borderId="1" xfId="0" applyNumberFormat="1" applyFont="1" applyFill="1" applyBorder="1" applyAlignment="1" applyProtection="1">
      <alignment horizontal="center" vertical="center" wrapText="1" shrinkToFit="1" readingOrder="1"/>
    </xf>
    <xf numFmtId="0" fontId="3" fillId="5" borderId="1" xfId="0" applyNumberFormat="1" applyFont="1" applyFill="1" applyBorder="1" applyAlignment="1" applyProtection="1">
      <alignment horizontal="right" vertical="center" wrapText="1" shrinkToFit="1" readingOrder="1"/>
    </xf>
    <xf numFmtId="0" fontId="2" fillId="0" borderId="1" xfId="0" applyNumberFormat="1" applyFont="1" applyBorder="1" applyAlignment="1" applyProtection="1">
      <alignment horizontal="left" vertical="center" wrapText="1" shrinkToFit="1" readingOrder="1"/>
    </xf>
    <xf numFmtId="164" fontId="2" fillId="0" borderId="1" xfId="0" applyNumberFormat="1" applyFont="1" applyBorder="1" applyAlignment="1" applyProtection="1">
      <alignment horizontal="center" vertical="center" wrapText="1" shrinkToFit="1" readingOrder="1"/>
    </xf>
    <xf numFmtId="49" fontId="2" fillId="0" borderId="1" xfId="0" applyNumberFormat="1" applyFont="1" applyBorder="1" applyAlignment="1" applyProtection="1">
      <alignment horizontal="center" vertical="center" wrapText="1" shrinkToFit="1" readingOrder="1"/>
    </xf>
    <xf numFmtId="3" fontId="2" fillId="0" borderId="1" xfId="0" applyNumberFormat="1" applyFont="1" applyBorder="1" applyAlignment="1" applyProtection="1">
      <alignment horizontal="left" vertical="center" wrapText="1" shrinkToFit="1" readingOrder="1"/>
    </xf>
    <xf numFmtId="49" fontId="2" fillId="0" borderId="1" xfId="0" applyNumberFormat="1" applyFont="1" applyBorder="1" applyAlignment="1" applyProtection="1">
      <alignment horizontal="left" vertical="center" wrapText="1" shrinkToFit="1" readingOrder="1"/>
    </xf>
    <xf numFmtId="4" fontId="2" fillId="0" borderId="1" xfId="0" applyNumberFormat="1" applyFont="1" applyBorder="1" applyAlignment="1" applyProtection="1">
      <alignment horizontal="right" vertical="center" wrapText="1" shrinkToFit="1" readingOrder="1"/>
    </xf>
    <xf numFmtId="44" fontId="2" fillId="0" borderId="1" xfId="1" applyFont="1" applyBorder="1" applyAlignment="1" applyProtection="1">
      <alignment horizontal="right" vertical="center" wrapText="1" shrinkToFit="1" readingOrder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73858-DB2F-4352-81F3-02C732472E11}">
  <dimension ref="A1:J113"/>
  <sheetViews>
    <sheetView tabSelected="1" topLeftCell="A25" zoomScale="145" zoomScaleNormal="145" workbookViewId="0">
      <selection activeCell="D120" sqref="D120"/>
    </sheetView>
  </sheetViews>
  <sheetFormatPr defaultRowHeight="15" x14ac:dyDescent="0.25"/>
  <cols>
    <col min="1" max="1" width="6.140625" bestFit="1" customWidth="1"/>
    <col min="2" max="2" width="9.28515625" bestFit="1" customWidth="1"/>
    <col min="4" max="4" width="6.5703125" bestFit="1" customWidth="1"/>
    <col min="5" max="5" width="37.140625" customWidth="1"/>
    <col min="6" max="6" width="12" style="14" customWidth="1"/>
    <col min="7" max="7" width="9.7109375" customWidth="1"/>
    <col min="8" max="8" width="9.42578125" hidden="1" customWidth="1"/>
    <col min="9" max="9" width="8.140625" hidden="1" customWidth="1"/>
    <col min="10" max="10" width="10.5703125" customWidth="1"/>
  </cols>
  <sheetData>
    <row r="1" spans="1:10" ht="23.25" x14ac:dyDescent="0.25">
      <c r="A1" s="25" t="s">
        <v>121</v>
      </c>
      <c r="B1" s="26"/>
      <c r="C1" s="26"/>
      <c r="D1" s="26"/>
      <c r="E1" s="26"/>
      <c r="F1" s="27"/>
      <c r="G1" s="26"/>
      <c r="H1" s="26"/>
      <c r="I1" s="26"/>
      <c r="J1" s="26"/>
    </row>
    <row r="2" spans="1:10" x14ac:dyDescent="0.25">
      <c r="A2" s="2"/>
      <c r="B2" s="2"/>
      <c r="C2" s="2"/>
      <c r="D2" s="2"/>
      <c r="E2" s="2"/>
      <c r="F2" s="13"/>
      <c r="G2" s="2"/>
      <c r="H2" s="2"/>
      <c r="I2" s="2"/>
      <c r="J2" s="2"/>
    </row>
    <row r="3" spans="1:10" x14ac:dyDescent="0.25">
      <c r="A3" s="28" t="s">
        <v>3</v>
      </c>
      <c r="B3" s="29" t="s">
        <v>104</v>
      </c>
      <c r="C3" s="29" t="s">
        <v>4</v>
      </c>
      <c r="D3" s="28" t="s">
        <v>103</v>
      </c>
      <c r="E3" s="28" t="s">
        <v>102</v>
      </c>
      <c r="F3" s="29" t="s">
        <v>101</v>
      </c>
      <c r="G3" s="30" t="s">
        <v>100</v>
      </c>
      <c r="H3" s="30" t="s">
        <v>5</v>
      </c>
      <c r="I3" s="30" t="s">
        <v>6</v>
      </c>
      <c r="J3" s="30" t="s">
        <v>99</v>
      </c>
    </row>
    <row r="4" spans="1:10" x14ac:dyDescent="0.25">
      <c r="A4" s="31">
        <v>97</v>
      </c>
      <c r="B4" s="32">
        <v>44938</v>
      </c>
      <c r="C4" s="33" t="s">
        <v>41</v>
      </c>
      <c r="D4" s="34"/>
      <c r="E4" s="35" t="s">
        <v>47</v>
      </c>
      <c r="F4" s="33" t="s">
        <v>98</v>
      </c>
      <c r="G4" s="36">
        <v>1</v>
      </c>
      <c r="H4" s="37">
        <v>126.3</v>
      </c>
      <c r="I4" s="37">
        <v>25</v>
      </c>
      <c r="J4" s="37">
        <v>94.72</v>
      </c>
    </row>
    <row r="5" spans="1:10" x14ac:dyDescent="0.25">
      <c r="A5" s="31">
        <v>97</v>
      </c>
      <c r="B5" s="32">
        <v>44938</v>
      </c>
      <c r="C5" s="33" t="s">
        <v>41</v>
      </c>
      <c r="D5" s="34"/>
      <c r="E5" s="35" t="s">
        <v>48</v>
      </c>
      <c r="F5" s="33" t="s">
        <v>98</v>
      </c>
      <c r="G5" s="36">
        <v>1</v>
      </c>
      <c r="H5" s="37">
        <v>22</v>
      </c>
      <c r="I5" s="37">
        <v>20</v>
      </c>
      <c r="J5" s="37">
        <v>17.600000000000001</v>
      </c>
    </row>
    <row r="6" spans="1:10" ht="21" x14ac:dyDescent="0.25">
      <c r="A6" s="31">
        <v>97</v>
      </c>
      <c r="B6" s="32">
        <v>44938</v>
      </c>
      <c r="C6" s="33" t="s">
        <v>41</v>
      </c>
      <c r="D6" s="34"/>
      <c r="E6" s="35" t="s">
        <v>49</v>
      </c>
      <c r="F6" s="33" t="s">
        <v>93</v>
      </c>
      <c r="G6" s="36">
        <v>1.5</v>
      </c>
      <c r="H6" s="37">
        <v>45</v>
      </c>
      <c r="I6" s="37">
        <v>20</v>
      </c>
      <c r="J6" s="37">
        <v>54</v>
      </c>
    </row>
    <row r="7" spans="1:10" ht="21" x14ac:dyDescent="0.25">
      <c r="A7" s="31">
        <v>97</v>
      </c>
      <c r="B7" s="32">
        <v>44938</v>
      </c>
      <c r="C7" s="33" t="s">
        <v>41</v>
      </c>
      <c r="D7" s="34"/>
      <c r="E7" s="35" t="s">
        <v>23</v>
      </c>
      <c r="F7" s="33" t="s">
        <v>96</v>
      </c>
      <c r="G7" s="36">
        <v>1.5</v>
      </c>
      <c r="H7" s="37">
        <v>0.4</v>
      </c>
      <c r="I7" s="37">
        <v>25</v>
      </c>
      <c r="J7" s="37">
        <v>0.45</v>
      </c>
    </row>
    <row r="8" spans="1:10" x14ac:dyDescent="0.25">
      <c r="A8" s="31">
        <v>234</v>
      </c>
      <c r="B8" s="32">
        <v>44951</v>
      </c>
      <c r="C8" s="33" t="s">
        <v>20</v>
      </c>
      <c r="D8" s="34">
        <v>187537</v>
      </c>
      <c r="E8" s="35" t="s">
        <v>24</v>
      </c>
      <c r="F8" s="33" t="s">
        <v>96</v>
      </c>
      <c r="G8" s="36">
        <v>1</v>
      </c>
      <c r="H8" s="37">
        <v>528.5</v>
      </c>
      <c r="I8" s="37">
        <v>25</v>
      </c>
      <c r="J8" s="37">
        <v>396.37</v>
      </c>
    </row>
    <row r="9" spans="1:10" x14ac:dyDescent="0.25">
      <c r="A9" s="31">
        <v>234</v>
      </c>
      <c r="B9" s="32">
        <v>44951</v>
      </c>
      <c r="C9" s="33" t="s">
        <v>20</v>
      </c>
      <c r="D9" s="34">
        <v>187537</v>
      </c>
      <c r="E9" s="35" t="s">
        <v>22</v>
      </c>
      <c r="F9" s="33" t="s">
        <v>93</v>
      </c>
      <c r="G9" s="36">
        <v>5</v>
      </c>
      <c r="H9" s="37">
        <v>45</v>
      </c>
      <c r="I9" s="37">
        <v>20</v>
      </c>
      <c r="J9" s="37">
        <v>180</v>
      </c>
    </row>
    <row r="10" spans="1:10" ht="21" x14ac:dyDescent="0.25">
      <c r="A10" s="31">
        <v>234</v>
      </c>
      <c r="B10" s="32">
        <v>44951</v>
      </c>
      <c r="C10" s="33" t="s">
        <v>20</v>
      </c>
      <c r="D10" s="34">
        <v>187537</v>
      </c>
      <c r="E10" s="35" t="s">
        <v>23</v>
      </c>
      <c r="F10" s="33" t="s">
        <v>96</v>
      </c>
      <c r="G10" s="36">
        <v>1</v>
      </c>
      <c r="H10" s="37">
        <v>10</v>
      </c>
      <c r="I10" s="37">
        <v>25</v>
      </c>
      <c r="J10" s="37">
        <v>7.5</v>
      </c>
    </row>
    <row r="11" spans="1:10" x14ac:dyDescent="0.25">
      <c r="A11" s="31">
        <v>234</v>
      </c>
      <c r="B11" s="32">
        <v>44951</v>
      </c>
      <c r="C11" s="33" t="s">
        <v>20</v>
      </c>
      <c r="D11" s="34">
        <v>187537</v>
      </c>
      <c r="E11" s="35" t="s">
        <v>25</v>
      </c>
      <c r="F11" s="33" t="s">
        <v>96</v>
      </c>
      <c r="G11" s="36">
        <v>1</v>
      </c>
      <c r="H11" s="37">
        <v>4.5999999999999996</v>
      </c>
      <c r="I11" s="37">
        <v>25</v>
      </c>
      <c r="J11" s="37">
        <v>3.45</v>
      </c>
    </row>
    <row r="12" spans="1:10" ht="21" x14ac:dyDescent="0.25">
      <c r="A12" s="31">
        <v>499</v>
      </c>
      <c r="B12" s="32">
        <v>44972</v>
      </c>
      <c r="C12" s="33" t="s">
        <v>41</v>
      </c>
      <c r="D12" s="34"/>
      <c r="E12" s="35" t="s">
        <v>44</v>
      </c>
      <c r="F12" s="33" t="s">
        <v>96</v>
      </c>
      <c r="G12" s="36">
        <v>1</v>
      </c>
      <c r="H12" s="37">
        <v>456</v>
      </c>
      <c r="I12" s="37">
        <v>0</v>
      </c>
      <c r="J12" s="37">
        <v>456</v>
      </c>
    </row>
    <row r="13" spans="1:10" ht="21" x14ac:dyDescent="0.25">
      <c r="A13" s="31">
        <v>499</v>
      </c>
      <c r="B13" s="32">
        <v>44972</v>
      </c>
      <c r="C13" s="33" t="s">
        <v>41</v>
      </c>
      <c r="D13" s="34"/>
      <c r="E13" s="35" t="s">
        <v>45</v>
      </c>
      <c r="F13" s="33" t="s">
        <v>96</v>
      </c>
      <c r="G13" s="36">
        <v>1</v>
      </c>
      <c r="H13" s="37">
        <v>436.35</v>
      </c>
      <c r="I13" s="37">
        <v>0</v>
      </c>
      <c r="J13" s="37">
        <v>436.35</v>
      </c>
    </row>
    <row r="14" spans="1:10" x14ac:dyDescent="0.25">
      <c r="A14" s="31">
        <v>499</v>
      </c>
      <c r="B14" s="32">
        <v>44972</v>
      </c>
      <c r="C14" s="33" t="s">
        <v>41</v>
      </c>
      <c r="D14" s="34"/>
      <c r="E14" s="35" t="s">
        <v>22</v>
      </c>
      <c r="F14" s="33" t="s">
        <v>93</v>
      </c>
      <c r="G14" s="36">
        <v>2</v>
      </c>
      <c r="H14" s="37">
        <v>45</v>
      </c>
      <c r="I14" s="37">
        <v>20</v>
      </c>
      <c r="J14" s="37">
        <v>72</v>
      </c>
    </row>
    <row r="15" spans="1:10" ht="21" x14ac:dyDescent="0.25">
      <c r="A15" s="31">
        <v>499</v>
      </c>
      <c r="B15" s="32">
        <v>44972</v>
      </c>
      <c r="C15" s="33" t="s">
        <v>41</v>
      </c>
      <c r="D15" s="34"/>
      <c r="E15" s="35" t="s">
        <v>23</v>
      </c>
      <c r="F15" s="33" t="s">
        <v>96</v>
      </c>
      <c r="G15" s="36">
        <v>2</v>
      </c>
      <c r="H15" s="37">
        <v>0.4</v>
      </c>
      <c r="I15" s="37">
        <v>25</v>
      </c>
      <c r="J15" s="37">
        <v>0.6</v>
      </c>
    </row>
    <row r="16" spans="1:10" ht="21" x14ac:dyDescent="0.25">
      <c r="A16" s="31">
        <v>499</v>
      </c>
      <c r="B16" s="32">
        <v>44972</v>
      </c>
      <c r="C16" s="33" t="s">
        <v>41</v>
      </c>
      <c r="D16" s="34"/>
      <c r="E16" s="35" t="s">
        <v>46</v>
      </c>
      <c r="F16" s="33" t="s">
        <v>96</v>
      </c>
      <c r="G16" s="36">
        <v>1</v>
      </c>
      <c r="H16" s="37">
        <v>446.85</v>
      </c>
      <c r="I16" s="37">
        <v>0</v>
      </c>
      <c r="J16" s="37">
        <v>446.85</v>
      </c>
    </row>
    <row r="17" spans="1:10" x14ac:dyDescent="0.25">
      <c r="A17" s="31">
        <v>834</v>
      </c>
      <c r="B17" s="32">
        <v>44999</v>
      </c>
      <c r="C17" s="33" t="s">
        <v>74</v>
      </c>
      <c r="D17" s="34"/>
      <c r="E17" s="35" t="s">
        <v>78</v>
      </c>
      <c r="F17" s="33" t="s">
        <v>96</v>
      </c>
      <c r="G17" s="36">
        <v>1</v>
      </c>
      <c r="H17" s="37">
        <v>309</v>
      </c>
      <c r="I17" s="37">
        <v>25</v>
      </c>
      <c r="J17" s="37">
        <v>231.75</v>
      </c>
    </row>
    <row r="18" spans="1:10" x14ac:dyDescent="0.25">
      <c r="A18" s="31">
        <v>834</v>
      </c>
      <c r="B18" s="32">
        <v>44999</v>
      </c>
      <c r="C18" s="33" t="s">
        <v>74</v>
      </c>
      <c r="D18" s="34"/>
      <c r="E18" s="35" t="s">
        <v>22</v>
      </c>
      <c r="F18" s="33" t="s">
        <v>93</v>
      </c>
      <c r="G18" s="36">
        <v>3.4</v>
      </c>
      <c r="H18" s="37">
        <v>45</v>
      </c>
      <c r="I18" s="37">
        <v>20</v>
      </c>
      <c r="J18" s="37">
        <v>122.4</v>
      </c>
    </row>
    <row r="19" spans="1:10" ht="21" x14ac:dyDescent="0.25">
      <c r="A19" s="31">
        <v>834</v>
      </c>
      <c r="B19" s="32">
        <v>44999</v>
      </c>
      <c r="C19" s="33" t="s">
        <v>74</v>
      </c>
      <c r="D19" s="34"/>
      <c r="E19" s="35" t="s">
        <v>23</v>
      </c>
      <c r="F19" s="33" t="s">
        <v>96</v>
      </c>
      <c r="G19" s="36">
        <v>3.4</v>
      </c>
      <c r="H19" s="37">
        <v>0.4</v>
      </c>
      <c r="I19" s="37">
        <v>25</v>
      </c>
      <c r="J19" s="37">
        <v>1.02</v>
      </c>
    </row>
    <row r="20" spans="1:10" x14ac:dyDescent="0.25">
      <c r="A20" s="31">
        <v>834</v>
      </c>
      <c r="B20" s="32">
        <v>44999</v>
      </c>
      <c r="C20" s="33" t="s">
        <v>74</v>
      </c>
      <c r="D20" s="34"/>
      <c r="E20" s="35" t="s">
        <v>79</v>
      </c>
      <c r="F20" s="33" t="s">
        <v>96</v>
      </c>
      <c r="G20" s="36">
        <v>1</v>
      </c>
      <c r="H20" s="37">
        <v>4.8</v>
      </c>
      <c r="I20" s="37">
        <v>25</v>
      </c>
      <c r="J20" s="37">
        <v>3.6</v>
      </c>
    </row>
    <row r="21" spans="1:10" x14ac:dyDescent="0.25">
      <c r="A21" s="31">
        <v>834</v>
      </c>
      <c r="B21" s="32">
        <v>44999</v>
      </c>
      <c r="C21" s="33" t="s">
        <v>74</v>
      </c>
      <c r="D21" s="34"/>
      <c r="E21" s="35" t="s">
        <v>25</v>
      </c>
      <c r="F21" s="33" t="s">
        <v>96</v>
      </c>
      <c r="G21" s="36">
        <v>1</v>
      </c>
      <c r="H21" s="37">
        <v>4.5999999999999996</v>
      </c>
      <c r="I21" s="37">
        <v>25</v>
      </c>
      <c r="J21" s="37">
        <v>3.45</v>
      </c>
    </row>
    <row r="22" spans="1:10" ht="21" x14ac:dyDescent="0.25">
      <c r="A22" s="31">
        <v>1198</v>
      </c>
      <c r="B22" s="32">
        <v>45044</v>
      </c>
      <c r="C22" s="33" t="s">
        <v>7</v>
      </c>
      <c r="D22" s="34">
        <v>78798</v>
      </c>
      <c r="E22" s="35" t="s">
        <v>16</v>
      </c>
      <c r="F22" s="33" t="s">
        <v>95</v>
      </c>
      <c r="G22" s="36">
        <v>1</v>
      </c>
      <c r="H22" s="37">
        <v>82.68</v>
      </c>
      <c r="I22" s="37">
        <v>0</v>
      </c>
      <c r="J22" s="37">
        <v>82.68</v>
      </c>
    </row>
    <row r="23" spans="1:10" x14ac:dyDescent="0.25">
      <c r="A23" s="31">
        <v>1198</v>
      </c>
      <c r="B23" s="32">
        <v>45044</v>
      </c>
      <c r="C23" s="33" t="s">
        <v>7</v>
      </c>
      <c r="D23" s="34">
        <v>78798</v>
      </c>
      <c r="E23" s="35" t="s">
        <v>17</v>
      </c>
      <c r="F23" s="33" t="s">
        <v>116</v>
      </c>
      <c r="G23" s="36">
        <v>1</v>
      </c>
      <c r="H23" s="37">
        <v>4.18</v>
      </c>
      <c r="I23" s="37">
        <v>0</v>
      </c>
      <c r="J23" s="37">
        <v>4.18</v>
      </c>
    </row>
    <row r="24" spans="1:10" x14ac:dyDescent="0.25">
      <c r="A24" s="31">
        <v>1198</v>
      </c>
      <c r="B24" s="32">
        <v>45044</v>
      </c>
      <c r="C24" s="33" t="s">
        <v>7</v>
      </c>
      <c r="D24" s="34">
        <v>78798</v>
      </c>
      <c r="E24" s="35" t="s">
        <v>18</v>
      </c>
      <c r="F24" s="33" t="s">
        <v>116</v>
      </c>
      <c r="G24" s="36">
        <v>1</v>
      </c>
      <c r="H24" s="37">
        <v>52.41</v>
      </c>
      <c r="I24" s="37">
        <v>0</v>
      </c>
      <c r="J24" s="37">
        <v>52.41</v>
      </c>
    </row>
    <row r="25" spans="1:10" x14ac:dyDescent="0.25">
      <c r="A25" s="31">
        <v>1198</v>
      </c>
      <c r="B25" s="32">
        <v>45044</v>
      </c>
      <c r="C25" s="33" t="s">
        <v>7</v>
      </c>
      <c r="D25" s="34">
        <v>78798</v>
      </c>
      <c r="E25" s="35" t="s">
        <v>19</v>
      </c>
      <c r="F25" s="33" t="s">
        <v>96</v>
      </c>
      <c r="G25" s="36">
        <v>1</v>
      </c>
      <c r="H25" s="37">
        <v>2.52</v>
      </c>
      <c r="I25" s="37">
        <v>25</v>
      </c>
      <c r="J25" s="37">
        <v>1.89</v>
      </c>
    </row>
    <row r="26" spans="1:10" ht="21" x14ac:dyDescent="0.25">
      <c r="A26" s="31">
        <v>1218</v>
      </c>
      <c r="B26" s="32">
        <v>45044</v>
      </c>
      <c r="C26" s="33" t="s">
        <v>20</v>
      </c>
      <c r="D26" s="34">
        <v>187537</v>
      </c>
      <c r="E26" s="35" t="s">
        <v>16</v>
      </c>
      <c r="F26" s="33" t="s">
        <v>95</v>
      </c>
      <c r="G26" s="36">
        <v>1</v>
      </c>
      <c r="H26" s="37">
        <v>82.68</v>
      </c>
      <c r="I26" s="37">
        <v>0</v>
      </c>
      <c r="J26" s="37">
        <v>82.68</v>
      </c>
    </row>
    <row r="27" spans="1:10" x14ac:dyDescent="0.25">
      <c r="A27" s="31">
        <v>1218</v>
      </c>
      <c r="B27" s="32">
        <v>45044</v>
      </c>
      <c r="C27" s="33" t="s">
        <v>20</v>
      </c>
      <c r="D27" s="34">
        <v>187537</v>
      </c>
      <c r="E27" s="35" t="s">
        <v>17</v>
      </c>
      <c r="F27" s="33" t="s">
        <v>116</v>
      </c>
      <c r="G27" s="36">
        <v>1</v>
      </c>
      <c r="H27" s="37">
        <v>4.18</v>
      </c>
      <c r="I27" s="37">
        <v>0</v>
      </c>
      <c r="J27" s="37">
        <v>4.18</v>
      </c>
    </row>
    <row r="28" spans="1:10" x14ac:dyDescent="0.25">
      <c r="A28" s="31">
        <v>1218</v>
      </c>
      <c r="B28" s="32">
        <v>45044</v>
      </c>
      <c r="C28" s="33" t="s">
        <v>20</v>
      </c>
      <c r="D28" s="34">
        <v>187537</v>
      </c>
      <c r="E28" s="35" t="s">
        <v>18</v>
      </c>
      <c r="F28" s="33" t="s">
        <v>116</v>
      </c>
      <c r="G28" s="36">
        <v>1</v>
      </c>
      <c r="H28" s="37">
        <v>52.41</v>
      </c>
      <c r="I28" s="37">
        <v>0</v>
      </c>
      <c r="J28" s="37">
        <v>52.41</v>
      </c>
    </row>
    <row r="29" spans="1:10" x14ac:dyDescent="0.25">
      <c r="A29" s="31">
        <v>1215</v>
      </c>
      <c r="B29" s="32">
        <v>45044</v>
      </c>
      <c r="C29" s="33" t="s">
        <v>34</v>
      </c>
      <c r="D29" s="34">
        <v>180302</v>
      </c>
      <c r="E29" s="35" t="s">
        <v>17</v>
      </c>
      <c r="F29" s="33" t="s">
        <v>116</v>
      </c>
      <c r="G29" s="36">
        <v>1</v>
      </c>
      <c r="H29" s="37">
        <v>4.18</v>
      </c>
      <c r="I29" s="37">
        <v>0</v>
      </c>
      <c r="J29" s="37">
        <v>4.18</v>
      </c>
    </row>
    <row r="30" spans="1:10" x14ac:dyDescent="0.25">
      <c r="A30" s="31">
        <v>1215</v>
      </c>
      <c r="B30" s="32">
        <v>45044</v>
      </c>
      <c r="C30" s="33" t="s">
        <v>34</v>
      </c>
      <c r="D30" s="34">
        <v>180302</v>
      </c>
      <c r="E30" s="35" t="s">
        <v>18</v>
      </c>
      <c r="F30" s="33" t="s">
        <v>116</v>
      </c>
      <c r="G30" s="36">
        <v>1</v>
      </c>
      <c r="H30" s="37">
        <v>52.41</v>
      </c>
      <c r="I30" s="37">
        <v>0</v>
      </c>
      <c r="J30" s="37">
        <v>52.41</v>
      </c>
    </row>
    <row r="31" spans="1:10" ht="21" x14ac:dyDescent="0.25">
      <c r="A31" s="31">
        <v>1215</v>
      </c>
      <c r="B31" s="32">
        <v>45044</v>
      </c>
      <c r="C31" s="33" t="s">
        <v>34</v>
      </c>
      <c r="D31" s="34">
        <v>180302</v>
      </c>
      <c r="E31" s="35" t="s">
        <v>16</v>
      </c>
      <c r="F31" s="33" t="s">
        <v>95</v>
      </c>
      <c r="G31" s="36">
        <v>1</v>
      </c>
      <c r="H31" s="37">
        <v>82.68</v>
      </c>
      <c r="I31" s="37">
        <v>0</v>
      </c>
      <c r="J31" s="37">
        <v>82.68</v>
      </c>
    </row>
    <row r="32" spans="1:10" x14ac:dyDescent="0.25">
      <c r="A32" s="31">
        <v>1215</v>
      </c>
      <c r="B32" s="32">
        <v>45044</v>
      </c>
      <c r="C32" s="33" t="s">
        <v>34</v>
      </c>
      <c r="D32" s="34">
        <v>180302</v>
      </c>
      <c r="E32" s="35" t="s">
        <v>25</v>
      </c>
      <c r="F32" s="33" t="s">
        <v>96</v>
      </c>
      <c r="G32" s="36">
        <v>1</v>
      </c>
      <c r="H32" s="37">
        <v>4.5999999999999996</v>
      </c>
      <c r="I32" s="37">
        <v>25</v>
      </c>
      <c r="J32" s="37">
        <v>3.45</v>
      </c>
    </row>
    <row r="33" spans="1:10" x14ac:dyDescent="0.25">
      <c r="A33" s="31">
        <v>1215</v>
      </c>
      <c r="B33" s="32">
        <v>45044</v>
      </c>
      <c r="C33" s="33" t="s">
        <v>34</v>
      </c>
      <c r="D33" s="34">
        <v>180302</v>
      </c>
      <c r="E33" s="35" t="s">
        <v>22</v>
      </c>
      <c r="F33" s="33" t="s">
        <v>93</v>
      </c>
      <c r="G33" s="36">
        <v>0.2</v>
      </c>
      <c r="H33" s="37">
        <v>45</v>
      </c>
      <c r="I33" s="37">
        <v>20</v>
      </c>
      <c r="J33" s="37">
        <v>7.2</v>
      </c>
    </row>
    <row r="34" spans="1:10" x14ac:dyDescent="0.25">
      <c r="A34" s="31">
        <v>1215</v>
      </c>
      <c r="B34" s="32">
        <v>45044</v>
      </c>
      <c r="C34" s="33" t="s">
        <v>34</v>
      </c>
      <c r="D34" s="34">
        <v>180302</v>
      </c>
      <c r="E34" s="35" t="s">
        <v>36</v>
      </c>
      <c r="F34" s="33" t="s">
        <v>96</v>
      </c>
      <c r="G34" s="36">
        <v>1</v>
      </c>
      <c r="H34" s="37">
        <v>12.35</v>
      </c>
      <c r="I34" s="37">
        <v>25</v>
      </c>
      <c r="J34" s="37">
        <v>9.26</v>
      </c>
    </row>
    <row r="35" spans="1:10" x14ac:dyDescent="0.25">
      <c r="A35" s="31">
        <v>1215</v>
      </c>
      <c r="B35" s="32">
        <v>45044</v>
      </c>
      <c r="C35" s="33" t="s">
        <v>34</v>
      </c>
      <c r="D35" s="34">
        <v>180302</v>
      </c>
      <c r="E35" s="35" t="s">
        <v>37</v>
      </c>
      <c r="F35" s="33" t="s">
        <v>96</v>
      </c>
      <c r="G35" s="36">
        <v>1</v>
      </c>
      <c r="H35" s="37">
        <v>35</v>
      </c>
      <c r="I35" s="37">
        <v>20</v>
      </c>
      <c r="J35" s="37">
        <v>28</v>
      </c>
    </row>
    <row r="36" spans="1:10" x14ac:dyDescent="0.25">
      <c r="A36" s="31">
        <v>1215</v>
      </c>
      <c r="B36" s="32">
        <v>45044</v>
      </c>
      <c r="C36" s="33" t="s">
        <v>34</v>
      </c>
      <c r="D36" s="34">
        <v>180302</v>
      </c>
      <c r="E36" s="35" t="s">
        <v>38</v>
      </c>
      <c r="F36" s="33" t="s">
        <v>93</v>
      </c>
      <c r="G36" s="36">
        <v>1</v>
      </c>
      <c r="H36" s="37">
        <v>45</v>
      </c>
      <c r="I36" s="37">
        <v>20</v>
      </c>
      <c r="J36" s="37">
        <v>36</v>
      </c>
    </row>
    <row r="37" spans="1:10" x14ac:dyDescent="0.25">
      <c r="A37" s="31">
        <v>1410</v>
      </c>
      <c r="B37" s="32">
        <v>45044</v>
      </c>
      <c r="C37" s="33" t="s">
        <v>41</v>
      </c>
      <c r="D37" s="34"/>
      <c r="E37" s="35" t="s">
        <v>42</v>
      </c>
      <c r="F37" s="33" t="s">
        <v>96</v>
      </c>
      <c r="G37" s="36">
        <v>4</v>
      </c>
      <c r="H37" s="37">
        <v>26.98</v>
      </c>
      <c r="I37" s="37">
        <v>25</v>
      </c>
      <c r="J37" s="37">
        <v>80.94</v>
      </c>
    </row>
    <row r="38" spans="1:10" x14ac:dyDescent="0.25">
      <c r="A38" s="31">
        <v>1410</v>
      </c>
      <c r="B38" s="32">
        <v>45044</v>
      </c>
      <c r="C38" s="33" t="s">
        <v>41</v>
      </c>
      <c r="D38" s="34"/>
      <c r="E38" s="35" t="s">
        <v>43</v>
      </c>
      <c r="F38" s="33" t="s">
        <v>96</v>
      </c>
      <c r="G38" s="36">
        <v>4</v>
      </c>
      <c r="H38" s="37">
        <v>0.42</v>
      </c>
      <c r="I38" s="37">
        <v>0</v>
      </c>
      <c r="J38" s="37">
        <v>1.68</v>
      </c>
    </row>
    <row r="39" spans="1:10" x14ac:dyDescent="0.25">
      <c r="A39" s="31">
        <v>1410</v>
      </c>
      <c r="B39" s="32">
        <v>45044</v>
      </c>
      <c r="C39" s="33" t="s">
        <v>41</v>
      </c>
      <c r="D39" s="34"/>
      <c r="E39" s="35" t="s">
        <v>22</v>
      </c>
      <c r="F39" s="33" t="s">
        <v>93</v>
      </c>
      <c r="G39" s="36">
        <v>1.5</v>
      </c>
      <c r="H39" s="37">
        <v>45</v>
      </c>
      <c r="I39" s="37">
        <v>20</v>
      </c>
      <c r="J39" s="37">
        <v>54</v>
      </c>
    </row>
    <row r="40" spans="1:10" ht="21" x14ac:dyDescent="0.25">
      <c r="A40" s="31">
        <v>1410</v>
      </c>
      <c r="B40" s="32">
        <v>45044</v>
      </c>
      <c r="C40" s="33" t="s">
        <v>41</v>
      </c>
      <c r="D40" s="34"/>
      <c r="E40" s="35" t="s">
        <v>23</v>
      </c>
      <c r="F40" s="33" t="s">
        <v>96</v>
      </c>
      <c r="G40" s="36">
        <v>1.5</v>
      </c>
      <c r="H40" s="37">
        <v>0.4</v>
      </c>
      <c r="I40" s="37">
        <v>25</v>
      </c>
      <c r="J40" s="37">
        <v>0.45</v>
      </c>
    </row>
    <row r="41" spans="1:10" x14ac:dyDescent="0.25">
      <c r="A41" s="31">
        <v>1427</v>
      </c>
      <c r="B41" s="32">
        <v>45044</v>
      </c>
      <c r="C41" s="33" t="s">
        <v>52</v>
      </c>
      <c r="D41" s="34"/>
      <c r="E41" s="35" t="s">
        <v>53</v>
      </c>
      <c r="F41" s="33" t="s">
        <v>96</v>
      </c>
      <c r="G41" s="36">
        <v>4</v>
      </c>
      <c r="H41" s="37">
        <v>21.95</v>
      </c>
      <c r="I41" s="37">
        <v>25</v>
      </c>
      <c r="J41" s="37">
        <v>65.849999999999994</v>
      </c>
    </row>
    <row r="42" spans="1:10" x14ac:dyDescent="0.25">
      <c r="A42" s="31">
        <v>1427</v>
      </c>
      <c r="B42" s="32">
        <v>45044</v>
      </c>
      <c r="C42" s="33" t="s">
        <v>52</v>
      </c>
      <c r="D42" s="34"/>
      <c r="E42" s="35" t="s">
        <v>54</v>
      </c>
      <c r="F42" s="33" t="s">
        <v>96</v>
      </c>
      <c r="G42" s="36">
        <v>2</v>
      </c>
      <c r="H42" s="37">
        <v>21.95</v>
      </c>
      <c r="I42" s="37">
        <v>25</v>
      </c>
      <c r="J42" s="37">
        <v>32.92</v>
      </c>
    </row>
    <row r="43" spans="1:10" x14ac:dyDescent="0.25">
      <c r="A43" s="31">
        <v>1427</v>
      </c>
      <c r="B43" s="32">
        <v>45044</v>
      </c>
      <c r="C43" s="33" t="s">
        <v>52</v>
      </c>
      <c r="D43" s="34"/>
      <c r="E43" s="35" t="s">
        <v>55</v>
      </c>
      <c r="F43" s="33" t="s">
        <v>96</v>
      </c>
      <c r="G43" s="36">
        <v>2</v>
      </c>
      <c r="H43" s="37">
        <v>24.4</v>
      </c>
      <c r="I43" s="37">
        <v>25</v>
      </c>
      <c r="J43" s="37">
        <v>36.6</v>
      </c>
    </row>
    <row r="44" spans="1:10" x14ac:dyDescent="0.25">
      <c r="A44" s="31">
        <v>1427</v>
      </c>
      <c r="B44" s="32">
        <v>45044</v>
      </c>
      <c r="C44" s="33" t="s">
        <v>52</v>
      </c>
      <c r="D44" s="34"/>
      <c r="E44" s="35" t="s">
        <v>22</v>
      </c>
      <c r="F44" s="33" t="s">
        <v>93</v>
      </c>
      <c r="G44" s="36">
        <v>6</v>
      </c>
      <c r="H44" s="37">
        <v>45</v>
      </c>
      <c r="I44" s="37">
        <v>20</v>
      </c>
      <c r="J44" s="37">
        <v>216</v>
      </c>
    </row>
    <row r="45" spans="1:10" ht="21" x14ac:dyDescent="0.25">
      <c r="A45" s="31">
        <v>1427</v>
      </c>
      <c r="B45" s="32">
        <v>45044</v>
      </c>
      <c r="C45" s="33" t="s">
        <v>52</v>
      </c>
      <c r="D45" s="34"/>
      <c r="E45" s="35" t="s">
        <v>23</v>
      </c>
      <c r="F45" s="33" t="s">
        <v>96</v>
      </c>
      <c r="G45" s="36">
        <v>6</v>
      </c>
      <c r="H45" s="37">
        <v>0.4</v>
      </c>
      <c r="I45" s="37">
        <v>25</v>
      </c>
      <c r="J45" s="37">
        <v>1.8</v>
      </c>
    </row>
    <row r="46" spans="1:10" x14ac:dyDescent="0.25">
      <c r="A46" s="31">
        <v>1427</v>
      </c>
      <c r="B46" s="32">
        <v>45044</v>
      </c>
      <c r="C46" s="33" t="s">
        <v>52</v>
      </c>
      <c r="D46" s="34"/>
      <c r="E46" s="35" t="s">
        <v>56</v>
      </c>
      <c r="F46" s="33" t="s">
        <v>96</v>
      </c>
      <c r="G46" s="36">
        <v>1</v>
      </c>
      <c r="H46" s="37">
        <v>9.6</v>
      </c>
      <c r="I46" s="37">
        <v>25</v>
      </c>
      <c r="J46" s="37">
        <v>7.2</v>
      </c>
    </row>
    <row r="47" spans="1:10" x14ac:dyDescent="0.25">
      <c r="A47" s="31">
        <v>1427</v>
      </c>
      <c r="B47" s="32">
        <v>45044</v>
      </c>
      <c r="C47" s="33" t="s">
        <v>52</v>
      </c>
      <c r="D47" s="34"/>
      <c r="E47" s="35" t="s">
        <v>57</v>
      </c>
      <c r="F47" s="33" t="s">
        <v>96</v>
      </c>
      <c r="G47" s="36">
        <v>1</v>
      </c>
      <c r="H47" s="37">
        <v>12.58</v>
      </c>
      <c r="I47" s="37">
        <v>25</v>
      </c>
      <c r="J47" s="37">
        <v>9.43</v>
      </c>
    </row>
    <row r="48" spans="1:10" x14ac:dyDescent="0.25">
      <c r="A48" s="31">
        <v>1207</v>
      </c>
      <c r="B48" s="32">
        <v>45044</v>
      </c>
      <c r="C48" s="33" t="s">
        <v>58</v>
      </c>
      <c r="D48" s="34"/>
      <c r="E48" s="35" t="s">
        <v>59</v>
      </c>
      <c r="F48" s="33" t="s">
        <v>97</v>
      </c>
      <c r="G48" s="36">
        <v>2</v>
      </c>
      <c r="H48" s="37">
        <v>167</v>
      </c>
      <c r="I48" s="37">
        <v>25</v>
      </c>
      <c r="J48" s="37">
        <v>250.5</v>
      </c>
    </row>
    <row r="49" spans="1:10" x14ac:dyDescent="0.25">
      <c r="A49" s="31">
        <v>1207</v>
      </c>
      <c r="B49" s="32">
        <v>45044</v>
      </c>
      <c r="C49" s="33" t="s">
        <v>58</v>
      </c>
      <c r="D49" s="34"/>
      <c r="E49" s="35" t="s">
        <v>60</v>
      </c>
      <c r="F49" s="33" t="s">
        <v>96</v>
      </c>
      <c r="G49" s="36">
        <v>2</v>
      </c>
      <c r="H49" s="37">
        <v>4.78</v>
      </c>
      <c r="I49" s="37">
        <v>0</v>
      </c>
      <c r="J49" s="37">
        <v>9.56</v>
      </c>
    </row>
    <row r="50" spans="1:10" ht="21" x14ac:dyDescent="0.25">
      <c r="A50" s="31">
        <v>1207</v>
      </c>
      <c r="B50" s="32">
        <v>45044</v>
      </c>
      <c r="C50" s="33" t="s">
        <v>58</v>
      </c>
      <c r="D50" s="34"/>
      <c r="E50" s="35" t="s">
        <v>61</v>
      </c>
      <c r="F50" s="33" t="s">
        <v>96</v>
      </c>
      <c r="G50" s="36">
        <v>2</v>
      </c>
      <c r="H50" s="37">
        <v>4.5</v>
      </c>
      <c r="I50" s="37">
        <v>0</v>
      </c>
      <c r="J50" s="37">
        <v>9</v>
      </c>
    </row>
    <row r="51" spans="1:10" ht="21" x14ac:dyDescent="0.25">
      <c r="A51" s="31">
        <v>1217</v>
      </c>
      <c r="B51" s="32">
        <v>45044</v>
      </c>
      <c r="C51" s="33" t="s">
        <v>62</v>
      </c>
      <c r="D51" s="34"/>
      <c r="E51" s="35" t="s">
        <v>16</v>
      </c>
      <c r="F51" s="33" t="s">
        <v>94</v>
      </c>
      <c r="G51" s="36">
        <v>1</v>
      </c>
      <c r="H51" s="37">
        <v>82.68</v>
      </c>
      <c r="I51" s="37">
        <v>0</v>
      </c>
      <c r="J51" s="37">
        <v>82.68</v>
      </c>
    </row>
    <row r="52" spans="1:10" x14ac:dyDescent="0.25">
      <c r="A52" s="31">
        <v>1217</v>
      </c>
      <c r="B52" s="32">
        <v>45044</v>
      </c>
      <c r="C52" s="33" t="s">
        <v>62</v>
      </c>
      <c r="D52" s="34"/>
      <c r="E52" s="35" t="s">
        <v>18</v>
      </c>
      <c r="F52" s="33" t="s">
        <v>116</v>
      </c>
      <c r="G52" s="36">
        <v>1</v>
      </c>
      <c r="H52" s="37">
        <v>29.26</v>
      </c>
      <c r="I52" s="37">
        <v>0</v>
      </c>
      <c r="J52" s="37">
        <v>29.26</v>
      </c>
    </row>
    <row r="53" spans="1:10" x14ac:dyDescent="0.25">
      <c r="A53" s="31">
        <v>1217</v>
      </c>
      <c r="B53" s="32">
        <v>45044</v>
      </c>
      <c r="C53" s="33" t="s">
        <v>62</v>
      </c>
      <c r="D53" s="34"/>
      <c r="E53" s="35" t="s">
        <v>17</v>
      </c>
      <c r="F53" s="33" t="s">
        <v>116</v>
      </c>
      <c r="G53" s="36">
        <v>1</v>
      </c>
      <c r="H53" s="37">
        <v>4.18</v>
      </c>
      <c r="I53" s="37">
        <v>0</v>
      </c>
      <c r="J53" s="37">
        <v>4.18</v>
      </c>
    </row>
    <row r="54" spans="1:10" x14ac:dyDescent="0.25">
      <c r="A54" s="31">
        <v>1217</v>
      </c>
      <c r="B54" s="32">
        <v>45044</v>
      </c>
      <c r="C54" s="33" t="s">
        <v>62</v>
      </c>
      <c r="D54" s="34"/>
      <c r="E54" s="35" t="s">
        <v>64</v>
      </c>
      <c r="F54" s="33" t="s">
        <v>96</v>
      </c>
      <c r="G54" s="36">
        <v>2</v>
      </c>
      <c r="H54" s="37">
        <v>5.86</v>
      </c>
      <c r="I54" s="37">
        <v>25</v>
      </c>
      <c r="J54" s="37">
        <v>8.7899999999999991</v>
      </c>
    </row>
    <row r="55" spans="1:10" x14ac:dyDescent="0.25">
      <c r="A55" s="31">
        <v>1217</v>
      </c>
      <c r="B55" s="32">
        <v>45044</v>
      </c>
      <c r="C55" s="33" t="s">
        <v>62</v>
      </c>
      <c r="D55" s="34"/>
      <c r="E55" s="35" t="s">
        <v>65</v>
      </c>
      <c r="F55" s="33" t="s">
        <v>96</v>
      </c>
      <c r="G55" s="36">
        <v>2</v>
      </c>
      <c r="H55" s="37">
        <v>8.8000000000000007</v>
      </c>
      <c r="I55" s="37">
        <v>25</v>
      </c>
      <c r="J55" s="37">
        <v>13.2</v>
      </c>
    </row>
    <row r="56" spans="1:10" x14ac:dyDescent="0.25">
      <c r="A56" s="31">
        <v>1217</v>
      </c>
      <c r="B56" s="32">
        <v>45044</v>
      </c>
      <c r="C56" s="33" t="s">
        <v>62</v>
      </c>
      <c r="D56" s="34"/>
      <c r="E56" s="35" t="s">
        <v>22</v>
      </c>
      <c r="F56" s="33" t="s">
        <v>93</v>
      </c>
      <c r="G56" s="36">
        <v>0.4</v>
      </c>
      <c r="H56" s="37">
        <v>45</v>
      </c>
      <c r="I56" s="37">
        <v>20</v>
      </c>
      <c r="J56" s="37">
        <v>14.4</v>
      </c>
    </row>
    <row r="57" spans="1:10" x14ac:dyDescent="0.25">
      <c r="A57" s="31">
        <v>1217</v>
      </c>
      <c r="B57" s="32">
        <v>45044</v>
      </c>
      <c r="C57" s="33" t="s">
        <v>62</v>
      </c>
      <c r="D57" s="34"/>
      <c r="E57" s="35" t="s">
        <v>66</v>
      </c>
      <c r="F57" s="33" t="s">
        <v>96</v>
      </c>
      <c r="G57" s="36">
        <v>1</v>
      </c>
      <c r="H57" s="37">
        <v>25</v>
      </c>
      <c r="I57" s="37">
        <v>25</v>
      </c>
      <c r="J57" s="37">
        <v>18.75</v>
      </c>
    </row>
    <row r="58" spans="1:10" x14ac:dyDescent="0.25">
      <c r="A58" s="31">
        <v>1217</v>
      </c>
      <c r="B58" s="32">
        <v>45044</v>
      </c>
      <c r="C58" s="33" t="s">
        <v>62</v>
      </c>
      <c r="D58" s="34"/>
      <c r="E58" s="35" t="s">
        <v>22</v>
      </c>
      <c r="F58" s="33" t="s">
        <v>93</v>
      </c>
      <c r="G58" s="36">
        <v>2</v>
      </c>
      <c r="H58" s="37">
        <v>45</v>
      </c>
      <c r="I58" s="37">
        <v>20</v>
      </c>
      <c r="J58" s="37">
        <v>72</v>
      </c>
    </row>
    <row r="59" spans="1:10" ht="21" x14ac:dyDescent="0.25">
      <c r="A59" s="31">
        <v>1217</v>
      </c>
      <c r="B59" s="32">
        <v>45044</v>
      </c>
      <c r="C59" s="33" t="s">
        <v>62</v>
      </c>
      <c r="D59" s="34"/>
      <c r="E59" s="35" t="s">
        <v>23</v>
      </c>
      <c r="F59" s="33" t="s">
        <v>96</v>
      </c>
      <c r="G59" s="36">
        <v>2</v>
      </c>
      <c r="H59" s="37">
        <v>0.4</v>
      </c>
      <c r="I59" s="37">
        <v>25</v>
      </c>
      <c r="J59" s="37">
        <v>0.6</v>
      </c>
    </row>
    <row r="60" spans="1:10" x14ac:dyDescent="0.25">
      <c r="A60" s="31">
        <v>1428</v>
      </c>
      <c r="B60" s="32">
        <v>45044</v>
      </c>
      <c r="C60" s="33" t="s">
        <v>74</v>
      </c>
      <c r="D60" s="34"/>
      <c r="E60" s="35" t="s">
        <v>22</v>
      </c>
      <c r="F60" s="33" t="s">
        <v>93</v>
      </c>
      <c r="G60" s="36">
        <v>4</v>
      </c>
      <c r="H60" s="37">
        <v>45</v>
      </c>
      <c r="I60" s="37">
        <v>20</v>
      </c>
      <c r="J60" s="37">
        <v>144</v>
      </c>
    </row>
    <row r="61" spans="1:10" ht="21" x14ac:dyDescent="0.25">
      <c r="A61" s="31">
        <v>1428</v>
      </c>
      <c r="B61" s="32">
        <v>45044</v>
      </c>
      <c r="C61" s="33" t="s">
        <v>74</v>
      </c>
      <c r="D61" s="34"/>
      <c r="E61" s="35" t="s">
        <v>23</v>
      </c>
      <c r="F61" s="33" t="s">
        <v>96</v>
      </c>
      <c r="G61" s="36">
        <v>4</v>
      </c>
      <c r="H61" s="37">
        <v>0.4</v>
      </c>
      <c r="I61" s="37">
        <v>25</v>
      </c>
      <c r="J61" s="37">
        <v>1.2</v>
      </c>
    </row>
    <row r="62" spans="1:10" x14ac:dyDescent="0.25">
      <c r="A62" s="31">
        <v>1428</v>
      </c>
      <c r="B62" s="32">
        <v>45044</v>
      </c>
      <c r="C62" s="33" t="s">
        <v>74</v>
      </c>
      <c r="D62" s="34"/>
      <c r="E62" s="35" t="s">
        <v>77</v>
      </c>
      <c r="F62" s="33" t="s">
        <v>96</v>
      </c>
      <c r="G62" s="36">
        <v>1</v>
      </c>
      <c r="H62" s="37">
        <v>30</v>
      </c>
      <c r="I62" s="37">
        <v>25</v>
      </c>
      <c r="J62" s="37">
        <v>22.5</v>
      </c>
    </row>
    <row r="63" spans="1:10" x14ac:dyDescent="0.25">
      <c r="A63" s="31">
        <v>1428</v>
      </c>
      <c r="B63" s="32">
        <v>45044</v>
      </c>
      <c r="C63" s="33" t="s">
        <v>74</v>
      </c>
      <c r="D63" s="34"/>
      <c r="E63" s="35" t="s">
        <v>70</v>
      </c>
      <c r="F63" s="33" t="s">
        <v>96</v>
      </c>
      <c r="G63" s="36">
        <v>2</v>
      </c>
      <c r="H63" s="37">
        <v>23.01</v>
      </c>
      <c r="I63" s="37">
        <v>0</v>
      </c>
      <c r="J63" s="37">
        <v>46.02</v>
      </c>
    </row>
    <row r="64" spans="1:10" x14ac:dyDescent="0.25">
      <c r="A64" s="31">
        <v>1778</v>
      </c>
      <c r="B64" s="32">
        <v>45099</v>
      </c>
      <c r="C64" s="33" t="s">
        <v>88</v>
      </c>
      <c r="D64" s="34"/>
      <c r="E64" s="35" t="s">
        <v>91</v>
      </c>
      <c r="F64" s="33" t="s">
        <v>96</v>
      </c>
      <c r="G64" s="36">
        <v>1</v>
      </c>
      <c r="H64" s="37">
        <v>455</v>
      </c>
      <c r="I64" s="37">
        <v>0</v>
      </c>
      <c r="J64" s="37">
        <v>455</v>
      </c>
    </row>
    <row r="65" spans="1:10" x14ac:dyDescent="0.25">
      <c r="A65" s="31">
        <v>1778</v>
      </c>
      <c r="B65" s="32">
        <v>45099</v>
      </c>
      <c r="C65" s="33" t="s">
        <v>88</v>
      </c>
      <c r="D65" s="34"/>
      <c r="E65" s="35" t="s">
        <v>92</v>
      </c>
      <c r="F65" s="33" t="s">
        <v>96</v>
      </c>
      <c r="G65" s="36">
        <v>1</v>
      </c>
      <c r="H65" s="37">
        <v>650</v>
      </c>
      <c r="I65" s="37">
        <v>0</v>
      </c>
      <c r="J65" s="37">
        <v>650</v>
      </c>
    </row>
    <row r="66" spans="1:10" x14ac:dyDescent="0.25">
      <c r="A66" s="31">
        <v>3488</v>
      </c>
      <c r="B66" s="32">
        <v>45198</v>
      </c>
      <c r="C66" s="33" t="s">
        <v>0</v>
      </c>
      <c r="D66" s="34"/>
      <c r="E66" s="35" t="s">
        <v>1</v>
      </c>
      <c r="F66" s="33" t="s">
        <v>97</v>
      </c>
      <c r="G66" s="36">
        <v>1</v>
      </c>
      <c r="H66" s="37">
        <v>30</v>
      </c>
      <c r="I66" s="37">
        <v>0</v>
      </c>
      <c r="J66" s="37">
        <v>30</v>
      </c>
    </row>
    <row r="67" spans="1:10" ht="21" x14ac:dyDescent="0.25">
      <c r="A67" s="31">
        <v>3488</v>
      </c>
      <c r="B67" s="32">
        <v>45198</v>
      </c>
      <c r="C67" s="33" t="s">
        <v>0</v>
      </c>
      <c r="D67" s="34"/>
      <c r="E67" s="35" t="s">
        <v>2</v>
      </c>
      <c r="F67" s="33" t="s">
        <v>96</v>
      </c>
      <c r="G67" s="36">
        <v>1</v>
      </c>
      <c r="H67" s="37">
        <v>7.55</v>
      </c>
      <c r="I67" s="37">
        <v>0</v>
      </c>
      <c r="J67" s="37">
        <v>7.55</v>
      </c>
    </row>
    <row r="68" spans="1:10" x14ac:dyDescent="0.25">
      <c r="A68" s="31">
        <v>2947</v>
      </c>
      <c r="B68" s="32">
        <v>45198</v>
      </c>
      <c r="C68" s="33" t="s">
        <v>7</v>
      </c>
      <c r="D68" s="34">
        <v>78459</v>
      </c>
      <c r="E68" s="35" t="s">
        <v>8</v>
      </c>
      <c r="F68" s="33" t="s">
        <v>97</v>
      </c>
      <c r="G68" s="36">
        <v>2</v>
      </c>
      <c r="H68" s="37">
        <v>455</v>
      </c>
      <c r="I68" s="37">
        <v>25</v>
      </c>
      <c r="J68" s="37">
        <v>682.5</v>
      </c>
    </row>
    <row r="69" spans="1:10" x14ac:dyDescent="0.25">
      <c r="A69" s="31">
        <v>2947</v>
      </c>
      <c r="B69" s="32">
        <v>45198</v>
      </c>
      <c r="C69" s="33" t="s">
        <v>7</v>
      </c>
      <c r="D69" s="34">
        <v>78459</v>
      </c>
      <c r="E69" s="35" t="s">
        <v>9</v>
      </c>
      <c r="F69" s="33" t="s">
        <v>97</v>
      </c>
      <c r="G69" s="36">
        <v>4</v>
      </c>
      <c r="H69" s="37">
        <v>455</v>
      </c>
      <c r="I69" s="37">
        <v>25</v>
      </c>
      <c r="J69" s="37">
        <v>1365</v>
      </c>
    </row>
    <row r="70" spans="1:10" ht="21" x14ac:dyDescent="0.25">
      <c r="A70" s="31">
        <v>2947</v>
      </c>
      <c r="B70" s="32">
        <v>45198</v>
      </c>
      <c r="C70" s="33" t="s">
        <v>7</v>
      </c>
      <c r="D70" s="34">
        <v>78459</v>
      </c>
      <c r="E70" s="35" t="s">
        <v>10</v>
      </c>
      <c r="F70" s="33" t="s">
        <v>96</v>
      </c>
      <c r="G70" s="36">
        <v>6</v>
      </c>
      <c r="H70" s="37">
        <v>11.76</v>
      </c>
      <c r="I70" s="37">
        <v>0</v>
      </c>
      <c r="J70" s="37">
        <v>70.56</v>
      </c>
    </row>
    <row r="71" spans="1:10" x14ac:dyDescent="0.25">
      <c r="A71" s="31">
        <v>2947</v>
      </c>
      <c r="B71" s="32">
        <v>45198</v>
      </c>
      <c r="C71" s="33" t="s">
        <v>7</v>
      </c>
      <c r="D71" s="34">
        <v>78459</v>
      </c>
      <c r="E71" s="35" t="s">
        <v>11</v>
      </c>
      <c r="F71" s="33" t="s">
        <v>96</v>
      </c>
      <c r="G71" s="36">
        <v>2</v>
      </c>
      <c r="H71" s="37">
        <v>16.600000000000001</v>
      </c>
      <c r="I71" s="37">
        <v>0</v>
      </c>
      <c r="J71" s="37">
        <v>33.200000000000003</v>
      </c>
    </row>
    <row r="72" spans="1:10" ht="21" x14ac:dyDescent="0.25">
      <c r="A72" s="31">
        <v>2947</v>
      </c>
      <c r="B72" s="32">
        <v>45198</v>
      </c>
      <c r="C72" s="33" t="s">
        <v>7</v>
      </c>
      <c r="D72" s="34">
        <v>78459</v>
      </c>
      <c r="E72" s="35" t="s">
        <v>12</v>
      </c>
      <c r="F72" s="33" t="s">
        <v>96</v>
      </c>
      <c r="G72" s="36">
        <v>6</v>
      </c>
      <c r="H72" s="37">
        <v>10.3</v>
      </c>
      <c r="I72" s="37">
        <v>0</v>
      </c>
      <c r="J72" s="37">
        <v>61.8</v>
      </c>
    </row>
    <row r="73" spans="1:10" x14ac:dyDescent="0.25">
      <c r="A73" s="31">
        <v>2947</v>
      </c>
      <c r="B73" s="32">
        <v>45198</v>
      </c>
      <c r="C73" s="33" t="s">
        <v>7</v>
      </c>
      <c r="D73" s="34">
        <v>78459</v>
      </c>
      <c r="E73" s="35" t="s">
        <v>13</v>
      </c>
      <c r="F73" s="33" t="s">
        <v>96</v>
      </c>
      <c r="G73" s="36">
        <v>6</v>
      </c>
      <c r="H73" s="37">
        <v>7.55</v>
      </c>
      <c r="I73" s="37">
        <v>0</v>
      </c>
      <c r="J73" s="37">
        <v>45.3</v>
      </c>
    </row>
    <row r="74" spans="1:10" x14ac:dyDescent="0.25">
      <c r="A74" s="31">
        <v>2947</v>
      </c>
      <c r="B74" s="32">
        <v>45198</v>
      </c>
      <c r="C74" s="33" t="s">
        <v>7</v>
      </c>
      <c r="D74" s="34">
        <v>78459</v>
      </c>
      <c r="E74" s="35" t="s">
        <v>14</v>
      </c>
      <c r="F74" s="33" t="s">
        <v>96</v>
      </c>
      <c r="G74" s="36">
        <v>2</v>
      </c>
      <c r="H74" s="37">
        <v>8.6</v>
      </c>
      <c r="I74" s="37">
        <v>0</v>
      </c>
      <c r="J74" s="37">
        <v>17.2</v>
      </c>
    </row>
    <row r="75" spans="1:10" x14ac:dyDescent="0.25">
      <c r="A75" s="31">
        <v>2947</v>
      </c>
      <c r="B75" s="32">
        <v>45198</v>
      </c>
      <c r="C75" s="33" t="s">
        <v>7</v>
      </c>
      <c r="D75" s="34">
        <v>78459</v>
      </c>
      <c r="E75" s="35" t="s">
        <v>15</v>
      </c>
      <c r="F75" s="33" t="s">
        <v>96</v>
      </c>
      <c r="G75" s="36">
        <v>2</v>
      </c>
      <c r="H75" s="37">
        <v>5.8</v>
      </c>
      <c r="I75" s="37">
        <v>0</v>
      </c>
      <c r="J75" s="37">
        <v>11.6</v>
      </c>
    </row>
    <row r="76" spans="1:10" ht="21" x14ac:dyDescent="0.25">
      <c r="A76" s="31">
        <v>2957</v>
      </c>
      <c r="B76" s="32">
        <v>45198</v>
      </c>
      <c r="C76" s="33" t="s">
        <v>7</v>
      </c>
      <c r="D76" s="34">
        <v>78459</v>
      </c>
      <c r="E76" s="35" t="s">
        <v>16</v>
      </c>
      <c r="F76" s="33" t="s">
        <v>95</v>
      </c>
      <c r="G76" s="36">
        <v>1</v>
      </c>
      <c r="H76" s="37">
        <v>82.68</v>
      </c>
      <c r="I76" s="37">
        <v>0</v>
      </c>
      <c r="J76" s="37">
        <v>82.68</v>
      </c>
    </row>
    <row r="77" spans="1:10" x14ac:dyDescent="0.25">
      <c r="A77" s="31">
        <v>2957</v>
      </c>
      <c r="B77" s="32">
        <v>45198</v>
      </c>
      <c r="C77" s="33" t="s">
        <v>7</v>
      </c>
      <c r="D77" s="34">
        <v>78459</v>
      </c>
      <c r="E77" s="35" t="s">
        <v>17</v>
      </c>
      <c r="F77" s="33" t="s">
        <v>116</v>
      </c>
      <c r="G77" s="36">
        <v>1</v>
      </c>
      <c r="H77" s="37">
        <v>4.18</v>
      </c>
      <c r="I77" s="37">
        <v>0</v>
      </c>
      <c r="J77" s="37">
        <v>4.18</v>
      </c>
    </row>
    <row r="78" spans="1:10" x14ac:dyDescent="0.25">
      <c r="A78" s="31">
        <v>2957</v>
      </c>
      <c r="B78" s="32">
        <v>45198</v>
      </c>
      <c r="C78" s="33" t="s">
        <v>7</v>
      </c>
      <c r="D78" s="34">
        <v>78459</v>
      </c>
      <c r="E78" s="35" t="s">
        <v>18</v>
      </c>
      <c r="F78" s="33" t="s">
        <v>116</v>
      </c>
      <c r="G78" s="36">
        <v>1</v>
      </c>
      <c r="H78" s="37">
        <v>52.41</v>
      </c>
      <c r="I78" s="37">
        <v>0</v>
      </c>
      <c r="J78" s="37">
        <v>52.41</v>
      </c>
    </row>
    <row r="79" spans="1:10" ht="21" x14ac:dyDescent="0.25">
      <c r="A79" s="31">
        <v>2951</v>
      </c>
      <c r="B79" s="32">
        <v>45198</v>
      </c>
      <c r="C79" s="33" t="s">
        <v>20</v>
      </c>
      <c r="D79" s="34">
        <v>187622</v>
      </c>
      <c r="E79" s="35" t="s">
        <v>16</v>
      </c>
      <c r="F79" s="33" t="s">
        <v>95</v>
      </c>
      <c r="G79" s="36">
        <v>1</v>
      </c>
      <c r="H79" s="37">
        <v>82.68</v>
      </c>
      <c r="I79" s="37">
        <v>0</v>
      </c>
      <c r="J79" s="37">
        <v>82.68</v>
      </c>
    </row>
    <row r="80" spans="1:10" x14ac:dyDescent="0.25">
      <c r="A80" s="31">
        <v>2951</v>
      </c>
      <c r="B80" s="32">
        <v>45198</v>
      </c>
      <c r="C80" s="33" t="s">
        <v>20</v>
      </c>
      <c r="D80" s="34">
        <v>187622</v>
      </c>
      <c r="E80" s="35" t="s">
        <v>18</v>
      </c>
      <c r="F80" s="33" t="s">
        <v>116</v>
      </c>
      <c r="G80" s="36">
        <v>1</v>
      </c>
      <c r="H80" s="37">
        <v>52.41</v>
      </c>
      <c r="I80" s="37">
        <v>0</v>
      </c>
      <c r="J80" s="37">
        <v>52.41</v>
      </c>
    </row>
    <row r="81" spans="1:10" x14ac:dyDescent="0.25">
      <c r="A81" s="31">
        <v>2951</v>
      </c>
      <c r="B81" s="32">
        <v>45198</v>
      </c>
      <c r="C81" s="33" t="s">
        <v>20</v>
      </c>
      <c r="D81" s="34">
        <v>187622</v>
      </c>
      <c r="E81" s="35" t="s">
        <v>17</v>
      </c>
      <c r="F81" s="33" t="s">
        <v>116</v>
      </c>
      <c r="G81" s="36">
        <v>1</v>
      </c>
      <c r="H81" s="37">
        <v>4.18</v>
      </c>
      <c r="I81" s="37">
        <v>0</v>
      </c>
      <c r="J81" s="37">
        <v>4.18</v>
      </c>
    </row>
    <row r="82" spans="1:10" x14ac:dyDescent="0.25">
      <c r="A82" s="31">
        <v>2951</v>
      </c>
      <c r="B82" s="32">
        <v>45198</v>
      </c>
      <c r="C82" s="33" t="s">
        <v>20</v>
      </c>
      <c r="D82" s="34">
        <v>187622</v>
      </c>
      <c r="E82" s="35" t="s">
        <v>21</v>
      </c>
      <c r="F82" s="33" t="s">
        <v>96</v>
      </c>
      <c r="G82" s="36">
        <v>1</v>
      </c>
      <c r="H82" s="37">
        <v>23.68</v>
      </c>
      <c r="I82" s="37">
        <v>25</v>
      </c>
      <c r="J82" s="37">
        <v>17.760000000000002</v>
      </c>
    </row>
    <row r="83" spans="1:10" x14ac:dyDescent="0.25">
      <c r="A83" s="31">
        <v>2951</v>
      </c>
      <c r="B83" s="32">
        <v>45198</v>
      </c>
      <c r="C83" s="33" t="s">
        <v>20</v>
      </c>
      <c r="D83" s="34">
        <v>187622</v>
      </c>
      <c r="E83" s="35" t="s">
        <v>22</v>
      </c>
      <c r="F83" s="33" t="s">
        <v>93</v>
      </c>
      <c r="G83" s="36">
        <v>0.5</v>
      </c>
      <c r="H83" s="37">
        <v>47</v>
      </c>
      <c r="I83" s="37">
        <v>20</v>
      </c>
      <c r="J83" s="37">
        <v>18.8</v>
      </c>
    </row>
    <row r="84" spans="1:10" ht="21" x14ac:dyDescent="0.25">
      <c r="A84" s="31">
        <v>2951</v>
      </c>
      <c r="B84" s="32">
        <v>45198</v>
      </c>
      <c r="C84" s="33" t="s">
        <v>20</v>
      </c>
      <c r="D84" s="34">
        <v>187622</v>
      </c>
      <c r="E84" s="35" t="s">
        <v>23</v>
      </c>
      <c r="F84" s="33" t="s">
        <v>96</v>
      </c>
      <c r="G84" s="36">
        <v>0.5</v>
      </c>
      <c r="H84" s="37">
        <v>0.4</v>
      </c>
      <c r="I84" s="37">
        <v>25</v>
      </c>
      <c r="J84" s="37">
        <v>0.15</v>
      </c>
    </row>
    <row r="85" spans="1:10" ht="21" x14ac:dyDescent="0.25">
      <c r="A85" s="31">
        <v>2955</v>
      </c>
      <c r="B85" s="32">
        <v>45198</v>
      </c>
      <c r="C85" s="33" t="s">
        <v>34</v>
      </c>
      <c r="D85" s="34">
        <v>181922</v>
      </c>
      <c r="E85" s="35" t="s">
        <v>16</v>
      </c>
      <c r="F85" s="33" t="s">
        <v>95</v>
      </c>
      <c r="G85" s="36">
        <v>1</v>
      </c>
      <c r="H85" s="37">
        <v>82.68</v>
      </c>
      <c r="I85" s="37">
        <v>0</v>
      </c>
      <c r="J85" s="37">
        <v>82.68</v>
      </c>
    </row>
    <row r="86" spans="1:10" x14ac:dyDescent="0.25">
      <c r="A86" s="31">
        <v>2955</v>
      </c>
      <c r="B86" s="32">
        <v>45198</v>
      </c>
      <c r="C86" s="33" t="s">
        <v>34</v>
      </c>
      <c r="D86" s="34">
        <v>181922</v>
      </c>
      <c r="E86" s="35" t="s">
        <v>17</v>
      </c>
      <c r="F86" s="33" t="s">
        <v>116</v>
      </c>
      <c r="G86" s="36">
        <v>1</v>
      </c>
      <c r="H86" s="37">
        <v>4.18</v>
      </c>
      <c r="I86" s="37">
        <v>0</v>
      </c>
      <c r="J86" s="37">
        <v>4.18</v>
      </c>
    </row>
    <row r="87" spans="1:10" x14ac:dyDescent="0.25">
      <c r="A87" s="31">
        <v>2955</v>
      </c>
      <c r="B87" s="32">
        <v>45198</v>
      </c>
      <c r="C87" s="33" t="s">
        <v>34</v>
      </c>
      <c r="D87" s="34">
        <v>181922</v>
      </c>
      <c r="E87" s="35" t="s">
        <v>18</v>
      </c>
      <c r="F87" s="33" t="s">
        <v>116</v>
      </c>
      <c r="G87" s="36">
        <v>1</v>
      </c>
      <c r="H87" s="37">
        <v>52.41</v>
      </c>
      <c r="I87" s="37">
        <v>0</v>
      </c>
      <c r="J87" s="37">
        <v>52.41</v>
      </c>
    </row>
    <row r="88" spans="1:10" ht="21" x14ac:dyDescent="0.25">
      <c r="A88" s="31">
        <v>2948</v>
      </c>
      <c r="B88" s="32">
        <v>45198</v>
      </c>
      <c r="C88" s="33" t="s">
        <v>41</v>
      </c>
      <c r="D88" s="34"/>
      <c r="E88" s="35" t="s">
        <v>16</v>
      </c>
      <c r="F88" s="33" t="s">
        <v>95</v>
      </c>
      <c r="G88" s="36">
        <v>1</v>
      </c>
      <c r="H88" s="37">
        <v>82.68</v>
      </c>
      <c r="I88" s="37">
        <v>0</v>
      </c>
      <c r="J88" s="37">
        <v>82.68</v>
      </c>
    </row>
    <row r="89" spans="1:10" x14ac:dyDescent="0.25">
      <c r="A89" s="31">
        <v>2948</v>
      </c>
      <c r="B89" s="32">
        <v>45198</v>
      </c>
      <c r="C89" s="33" t="s">
        <v>41</v>
      </c>
      <c r="D89" s="34"/>
      <c r="E89" s="35" t="s">
        <v>18</v>
      </c>
      <c r="F89" s="33" t="s">
        <v>116</v>
      </c>
      <c r="G89" s="36">
        <v>1</v>
      </c>
      <c r="H89" s="37">
        <v>26.91</v>
      </c>
      <c r="I89" s="37">
        <v>0</v>
      </c>
      <c r="J89" s="37">
        <v>26.91</v>
      </c>
    </row>
    <row r="90" spans="1:10" x14ac:dyDescent="0.25">
      <c r="A90" s="31">
        <v>2948</v>
      </c>
      <c r="B90" s="32">
        <v>45198</v>
      </c>
      <c r="C90" s="33" t="s">
        <v>41</v>
      </c>
      <c r="D90" s="34"/>
      <c r="E90" s="35" t="s">
        <v>17</v>
      </c>
      <c r="F90" s="33" t="s">
        <v>116</v>
      </c>
      <c r="G90" s="36">
        <v>1</v>
      </c>
      <c r="H90" s="37">
        <v>4.18</v>
      </c>
      <c r="I90" s="37">
        <v>0</v>
      </c>
      <c r="J90" s="37">
        <v>4.18</v>
      </c>
    </row>
    <row r="91" spans="1:10" ht="21" x14ac:dyDescent="0.25">
      <c r="A91" s="31">
        <v>2950</v>
      </c>
      <c r="B91" s="32">
        <v>45198</v>
      </c>
      <c r="C91" s="33" t="s">
        <v>62</v>
      </c>
      <c r="D91" s="34"/>
      <c r="E91" s="35" t="s">
        <v>63</v>
      </c>
      <c r="F91" s="33" t="s">
        <v>96</v>
      </c>
      <c r="G91" s="36">
        <v>1</v>
      </c>
      <c r="H91" s="37">
        <v>195</v>
      </c>
      <c r="I91" s="37">
        <v>0</v>
      </c>
      <c r="J91" s="37">
        <v>195</v>
      </c>
    </row>
    <row r="92" spans="1:10" x14ac:dyDescent="0.25">
      <c r="A92" s="31">
        <v>3479</v>
      </c>
      <c r="B92" s="32">
        <v>45198</v>
      </c>
      <c r="C92" s="33" t="s">
        <v>74</v>
      </c>
      <c r="D92" s="34"/>
      <c r="E92" s="35" t="s">
        <v>76</v>
      </c>
      <c r="F92" s="33" t="s">
        <v>96</v>
      </c>
      <c r="G92" s="36">
        <v>1</v>
      </c>
      <c r="H92" s="37">
        <v>33.630000000000003</v>
      </c>
      <c r="I92" s="37">
        <v>25</v>
      </c>
      <c r="J92" s="37">
        <v>25.22</v>
      </c>
    </row>
    <row r="93" spans="1:10" x14ac:dyDescent="0.25">
      <c r="A93" s="31">
        <v>3479</v>
      </c>
      <c r="B93" s="32">
        <v>45198</v>
      </c>
      <c r="C93" s="33" t="s">
        <v>74</v>
      </c>
      <c r="D93" s="34"/>
      <c r="E93" s="35" t="s">
        <v>22</v>
      </c>
      <c r="F93" s="33" t="s">
        <v>93</v>
      </c>
      <c r="G93" s="36">
        <v>1</v>
      </c>
      <c r="H93" s="37">
        <v>47</v>
      </c>
      <c r="I93" s="37">
        <v>20</v>
      </c>
      <c r="J93" s="37">
        <v>37.6</v>
      </c>
    </row>
    <row r="94" spans="1:10" ht="21" x14ac:dyDescent="0.25">
      <c r="A94" s="31">
        <v>3479</v>
      </c>
      <c r="B94" s="32">
        <v>45198</v>
      </c>
      <c r="C94" s="33" t="s">
        <v>74</v>
      </c>
      <c r="D94" s="34"/>
      <c r="E94" s="35" t="s">
        <v>23</v>
      </c>
      <c r="F94" s="33" t="s">
        <v>96</v>
      </c>
      <c r="G94" s="36">
        <v>1</v>
      </c>
      <c r="H94" s="37">
        <v>0.4</v>
      </c>
      <c r="I94" s="37">
        <v>25</v>
      </c>
      <c r="J94" s="37">
        <v>0.3</v>
      </c>
    </row>
    <row r="95" spans="1:10" ht="21" x14ac:dyDescent="0.25">
      <c r="A95" s="31">
        <v>2956</v>
      </c>
      <c r="B95" s="32">
        <v>45198</v>
      </c>
      <c r="C95" s="33" t="s">
        <v>86</v>
      </c>
      <c r="D95" s="34"/>
      <c r="E95" s="35" t="s">
        <v>16</v>
      </c>
      <c r="F95" s="33" t="s">
        <v>94</v>
      </c>
      <c r="G95" s="36">
        <v>1</v>
      </c>
      <c r="H95" s="37">
        <v>82.68</v>
      </c>
      <c r="I95" s="37">
        <v>0</v>
      </c>
      <c r="J95" s="37">
        <v>82.68</v>
      </c>
    </row>
    <row r="96" spans="1:10" x14ac:dyDescent="0.25">
      <c r="A96" s="31">
        <v>2956</v>
      </c>
      <c r="B96" s="32">
        <v>45198</v>
      </c>
      <c r="C96" s="33" t="s">
        <v>86</v>
      </c>
      <c r="D96" s="34"/>
      <c r="E96" s="35" t="s">
        <v>17</v>
      </c>
      <c r="F96" s="33" t="s">
        <v>116</v>
      </c>
      <c r="G96" s="36">
        <v>1</v>
      </c>
      <c r="H96" s="37">
        <v>4.18</v>
      </c>
      <c r="I96" s="37">
        <v>0</v>
      </c>
      <c r="J96" s="37">
        <v>4.18</v>
      </c>
    </row>
    <row r="97" spans="1:10" x14ac:dyDescent="0.25">
      <c r="A97" s="31">
        <v>2956</v>
      </c>
      <c r="B97" s="32">
        <v>45198</v>
      </c>
      <c r="C97" s="33" t="s">
        <v>86</v>
      </c>
      <c r="D97" s="34"/>
      <c r="E97" s="35" t="s">
        <v>18</v>
      </c>
      <c r="F97" s="33" t="s">
        <v>116</v>
      </c>
      <c r="G97" s="36">
        <v>1</v>
      </c>
      <c r="H97" s="37">
        <v>28.83</v>
      </c>
      <c r="I97" s="37">
        <v>0</v>
      </c>
      <c r="J97" s="37">
        <v>28.83</v>
      </c>
    </row>
    <row r="98" spans="1:10" x14ac:dyDescent="0.25">
      <c r="A98" s="31">
        <v>2952</v>
      </c>
      <c r="B98" s="32">
        <v>45198</v>
      </c>
      <c r="C98" s="33" t="s">
        <v>88</v>
      </c>
      <c r="D98" s="34"/>
      <c r="E98" s="35" t="s">
        <v>90</v>
      </c>
      <c r="F98" s="33" t="s">
        <v>96</v>
      </c>
      <c r="G98" s="36">
        <v>2</v>
      </c>
      <c r="H98" s="37">
        <v>123</v>
      </c>
      <c r="I98" s="37">
        <v>0</v>
      </c>
      <c r="J98" s="37">
        <v>246</v>
      </c>
    </row>
    <row r="99" spans="1:10" x14ac:dyDescent="0.25">
      <c r="A99" s="31">
        <v>3533</v>
      </c>
      <c r="B99" s="32">
        <v>45199</v>
      </c>
      <c r="C99" s="33" t="s">
        <v>74</v>
      </c>
      <c r="D99" s="34"/>
      <c r="E99" s="35" t="s">
        <v>75</v>
      </c>
      <c r="F99" s="33" t="s">
        <v>96</v>
      </c>
      <c r="G99" s="36">
        <v>2</v>
      </c>
      <c r="H99" s="37">
        <v>60.5</v>
      </c>
      <c r="I99" s="37">
        <v>25</v>
      </c>
      <c r="J99" s="37">
        <v>90.75</v>
      </c>
    </row>
    <row r="100" spans="1:10" x14ac:dyDescent="0.25">
      <c r="A100" s="31">
        <v>3533</v>
      </c>
      <c r="B100" s="32">
        <v>45199</v>
      </c>
      <c r="C100" s="33" t="s">
        <v>74</v>
      </c>
      <c r="D100" s="34"/>
      <c r="E100" s="35" t="s">
        <v>75</v>
      </c>
      <c r="F100" s="33" t="s">
        <v>96</v>
      </c>
      <c r="G100" s="36">
        <v>2</v>
      </c>
      <c r="H100" s="37">
        <v>29.38</v>
      </c>
      <c r="I100" s="37">
        <v>25</v>
      </c>
      <c r="J100" s="37">
        <v>44.07</v>
      </c>
    </row>
    <row r="101" spans="1:10" x14ac:dyDescent="0.25">
      <c r="A101" s="31">
        <v>3533</v>
      </c>
      <c r="B101" s="32">
        <v>45199</v>
      </c>
      <c r="C101" s="33" t="s">
        <v>74</v>
      </c>
      <c r="D101" s="34"/>
      <c r="E101" s="35" t="s">
        <v>22</v>
      </c>
      <c r="F101" s="33" t="s">
        <v>93</v>
      </c>
      <c r="G101" s="36">
        <v>3.5</v>
      </c>
      <c r="H101" s="37">
        <v>47</v>
      </c>
      <c r="I101" s="37">
        <v>20</v>
      </c>
      <c r="J101" s="37">
        <v>131.6</v>
      </c>
    </row>
    <row r="102" spans="1:10" ht="21" x14ac:dyDescent="0.25">
      <c r="A102" s="31">
        <v>3533</v>
      </c>
      <c r="B102" s="32">
        <v>45199</v>
      </c>
      <c r="C102" s="33" t="s">
        <v>74</v>
      </c>
      <c r="D102" s="34"/>
      <c r="E102" s="35" t="s">
        <v>23</v>
      </c>
      <c r="F102" s="33" t="s">
        <v>96</v>
      </c>
      <c r="G102" s="36">
        <v>3.5</v>
      </c>
      <c r="H102" s="37">
        <v>0.5</v>
      </c>
      <c r="I102" s="37">
        <v>0</v>
      </c>
      <c r="J102" s="37">
        <v>1.75</v>
      </c>
    </row>
    <row r="103" spans="1:10" x14ac:dyDescent="0.25">
      <c r="A103" s="31">
        <v>4613</v>
      </c>
      <c r="B103" s="32">
        <v>45282</v>
      </c>
      <c r="C103" s="33" t="s">
        <v>34</v>
      </c>
      <c r="D103" s="34">
        <v>181378</v>
      </c>
      <c r="E103" s="35" t="s">
        <v>22</v>
      </c>
      <c r="F103" s="33" t="s">
        <v>93</v>
      </c>
      <c r="G103" s="36">
        <v>3.5</v>
      </c>
      <c r="H103" s="37">
        <v>47</v>
      </c>
      <c r="I103" s="37">
        <v>20</v>
      </c>
      <c r="J103" s="37">
        <v>131.6</v>
      </c>
    </row>
    <row r="104" spans="1:10" ht="21" x14ac:dyDescent="0.25">
      <c r="A104" s="31">
        <v>4613</v>
      </c>
      <c r="B104" s="32">
        <v>45282</v>
      </c>
      <c r="C104" s="33" t="s">
        <v>34</v>
      </c>
      <c r="D104" s="34">
        <v>181378</v>
      </c>
      <c r="E104" s="35" t="s">
        <v>23</v>
      </c>
      <c r="F104" s="33" t="s">
        <v>96</v>
      </c>
      <c r="G104" s="36">
        <v>3.5</v>
      </c>
      <c r="H104" s="37">
        <v>0.5</v>
      </c>
      <c r="I104" s="37">
        <v>25</v>
      </c>
      <c r="J104" s="37">
        <v>1.31</v>
      </c>
    </row>
    <row r="105" spans="1:10" x14ac:dyDescent="0.25">
      <c r="A105" s="31">
        <v>4613</v>
      </c>
      <c r="B105" s="32">
        <v>45282</v>
      </c>
      <c r="C105" s="33" t="s">
        <v>34</v>
      </c>
      <c r="D105" s="34">
        <v>181378</v>
      </c>
      <c r="E105" s="35" t="s">
        <v>35</v>
      </c>
      <c r="F105" s="33" t="s">
        <v>96</v>
      </c>
      <c r="G105" s="36">
        <v>1</v>
      </c>
      <c r="H105" s="37">
        <v>15.74</v>
      </c>
      <c r="I105" s="37">
        <v>25</v>
      </c>
      <c r="J105" s="37">
        <v>11.8</v>
      </c>
    </row>
    <row r="106" spans="1:10" x14ac:dyDescent="0.25">
      <c r="A106" s="31">
        <v>4614</v>
      </c>
      <c r="B106" s="32">
        <v>45282</v>
      </c>
      <c r="C106" s="33" t="s">
        <v>88</v>
      </c>
      <c r="D106" s="34"/>
      <c r="E106" s="35" t="s">
        <v>89</v>
      </c>
      <c r="F106" s="33" t="s">
        <v>96</v>
      </c>
      <c r="G106" s="36">
        <v>1</v>
      </c>
      <c r="H106" s="37">
        <v>186.67</v>
      </c>
      <c r="I106" s="37">
        <v>0</v>
      </c>
      <c r="J106" s="37">
        <v>186.67</v>
      </c>
    </row>
    <row r="107" spans="1:10" x14ac:dyDescent="0.25">
      <c r="A107" s="31">
        <v>4615</v>
      </c>
      <c r="B107" s="32">
        <v>45282</v>
      </c>
      <c r="C107" s="33" t="s">
        <v>88</v>
      </c>
      <c r="D107" s="34"/>
      <c r="E107" s="35" t="s">
        <v>22</v>
      </c>
      <c r="F107" s="33" t="s">
        <v>93</v>
      </c>
      <c r="G107" s="36">
        <v>2</v>
      </c>
      <c r="H107" s="37">
        <v>47</v>
      </c>
      <c r="I107" s="37">
        <v>20</v>
      </c>
      <c r="J107" s="37">
        <v>75.2</v>
      </c>
    </row>
    <row r="108" spans="1:10" ht="21" x14ac:dyDescent="0.25">
      <c r="A108" s="31">
        <v>4615</v>
      </c>
      <c r="B108" s="32">
        <v>45282</v>
      </c>
      <c r="C108" s="33" t="s">
        <v>88</v>
      </c>
      <c r="D108" s="34"/>
      <c r="E108" s="35" t="s">
        <v>23</v>
      </c>
      <c r="F108" s="33" t="s">
        <v>96</v>
      </c>
      <c r="G108" s="36">
        <v>2</v>
      </c>
      <c r="H108" s="37">
        <v>0.5</v>
      </c>
      <c r="I108" s="37">
        <v>25</v>
      </c>
      <c r="J108" s="37">
        <v>0.75</v>
      </c>
    </row>
    <row r="109" spans="1:10" hidden="1" x14ac:dyDescent="0.25">
      <c r="G109" s="1">
        <f>SUM(G4:G108)</f>
        <v>187.4</v>
      </c>
      <c r="H109" s="1">
        <f>SUM(H4:H108)</f>
        <v>7487.3600000000024</v>
      </c>
      <c r="I109" s="1">
        <f>SUM(I4:I108)</f>
        <v>1335</v>
      </c>
      <c r="J109" s="1">
        <f>SUM(J4:J108)</f>
        <v>9558.5399999999991</v>
      </c>
    </row>
    <row r="110" spans="1:10" hidden="1" x14ac:dyDescent="0.25">
      <c r="G110">
        <f>SUBTOTAL(9,G4:G109)</f>
        <v>374.8</v>
      </c>
      <c r="J110">
        <f>SUBTOTAL(9,J4:J109)</f>
        <v>19117.079999999998</v>
      </c>
    </row>
    <row r="113" spans="8:8" x14ac:dyDescent="0.25">
      <c r="H113" s="15"/>
    </row>
  </sheetData>
  <autoFilter ref="A3:J109" xr:uid="{AFD0DCCE-FC29-4957-8A73-6578F121575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31035-E3DB-45EE-8461-2C44E4F4F4E8}">
  <dimension ref="A1:H16"/>
  <sheetViews>
    <sheetView zoomScale="145" zoomScaleNormal="145" workbookViewId="0">
      <selection activeCell="B18" sqref="B18"/>
    </sheetView>
  </sheetViews>
  <sheetFormatPr defaultRowHeight="15" x14ac:dyDescent="0.25"/>
  <cols>
    <col min="1" max="1" width="24.28515625" bestFit="1" customWidth="1"/>
    <col min="2" max="2" width="12" bestFit="1" customWidth="1"/>
    <col min="3" max="3" width="14.140625" customWidth="1"/>
    <col min="4" max="4" width="14.7109375" customWidth="1"/>
    <col min="5" max="5" width="14" customWidth="1"/>
    <col min="6" max="6" width="12.140625" bestFit="1" customWidth="1"/>
    <col min="7" max="7" width="12.5703125" customWidth="1"/>
  </cols>
  <sheetData>
    <row r="1" spans="1:8" ht="9" customHeight="1" x14ac:dyDescent="0.25"/>
    <row r="2" spans="1:8" ht="18.75" x14ac:dyDescent="0.3">
      <c r="A2" s="16" t="s">
        <v>106</v>
      </c>
    </row>
    <row r="3" spans="1:8" ht="6.75" customHeight="1" x14ac:dyDescent="0.3">
      <c r="A3" s="16"/>
    </row>
    <row r="4" spans="1:8" ht="45" x14ac:dyDescent="0.25">
      <c r="B4" s="21" t="s">
        <v>115</v>
      </c>
      <c r="C4" s="21" t="s">
        <v>119</v>
      </c>
      <c r="D4" s="21" t="s">
        <v>120</v>
      </c>
      <c r="E4" s="21" t="s">
        <v>110</v>
      </c>
      <c r="F4" s="21" t="s">
        <v>118</v>
      </c>
      <c r="G4" s="21" t="s">
        <v>111</v>
      </c>
      <c r="H4" s="21" t="s">
        <v>117</v>
      </c>
    </row>
    <row r="5" spans="1:8" x14ac:dyDescent="0.25">
      <c r="A5" s="18" t="s">
        <v>105</v>
      </c>
      <c r="B5" s="18">
        <v>3</v>
      </c>
      <c r="C5" s="19">
        <v>112.5</v>
      </c>
      <c r="D5" s="19">
        <f>C5*1.21</f>
        <v>136.125</v>
      </c>
      <c r="E5" s="19">
        <f>B5*C5</f>
        <v>337.5</v>
      </c>
      <c r="F5" s="19">
        <f>E5*0.21</f>
        <v>70.875</v>
      </c>
      <c r="G5" s="19">
        <f>B5*D5</f>
        <v>408.375</v>
      </c>
      <c r="H5" s="23">
        <f>G5/G13</f>
        <v>2.61647519225927E-2</v>
      </c>
    </row>
    <row r="6" spans="1:8" x14ac:dyDescent="0.25">
      <c r="A6" s="18" t="s">
        <v>107</v>
      </c>
      <c r="B6" s="18">
        <v>10</v>
      </c>
      <c r="C6" s="19">
        <v>157.5</v>
      </c>
      <c r="D6" s="19">
        <f t="shared" ref="D6:D8" si="0">C6*1.21</f>
        <v>190.57499999999999</v>
      </c>
      <c r="E6" s="19">
        <f t="shared" ref="E6:E8" si="1">B6*C6</f>
        <v>1575</v>
      </c>
      <c r="F6" s="19">
        <f t="shared" ref="F6:F12" si="2">E6*0.21</f>
        <v>330.75</v>
      </c>
      <c r="G6" s="19">
        <f t="shared" ref="G6:G8" si="3">B6*D6</f>
        <v>1905.75</v>
      </c>
      <c r="H6" s="23">
        <f>G6/G13</f>
        <v>0.12210217563876592</v>
      </c>
    </row>
    <row r="7" spans="1:8" x14ac:dyDescent="0.25">
      <c r="A7" s="18" t="s">
        <v>108</v>
      </c>
      <c r="B7" s="18">
        <v>8</v>
      </c>
      <c r="C7" s="19">
        <v>90</v>
      </c>
      <c r="D7" s="19">
        <f t="shared" si="0"/>
        <v>108.89999999999999</v>
      </c>
      <c r="E7" s="19">
        <f t="shared" si="1"/>
        <v>720</v>
      </c>
      <c r="F7" s="19">
        <f t="shared" si="2"/>
        <v>151.19999999999999</v>
      </c>
      <c r="G7" s="19">
        <f t="shared" si="3"/>
        <v>871.19999999999993</v>
      </c>
      <c r="H7" s="23">
        <f>G7/G13</f>
        <v>5.5818137434864419E-2</v>
      </c>
    </row>
    <row r="8" spans="1:8" x14ac:dyDescent="0.25">
      <c r="A8" s="18" t="s">
        <v>109</v>
      </c>
      <c r="B8" s="18">
        <v>50</v>
      </c>
      <c r="C8" s="19">
        <v>45</v>
      </c>
      <c r="D8" s="19">
        <f t="shared" si="0"/>
        <v>54.449999999999996</v>
      </c>
      <c r="E8" s="19">
        <f t="shared" si="1"/>
        <v>2250</v>
      </c>
      <c r="F8" s="19">
        <f t="shared" si="2"/>
        <v>472.5</v>
      </c>
      <c r="G8" s="19">
        <f t="shared" si="3"/>
        <v>2722.5</v>
      </c>
      <c r="H8" s="23">
        <f>G8/G13</f>
        <v>0.17443167948395133</v>
      </c>
    </row>
    <row r="9" spans="1:8" x14ac:dyDescent="0.25">
      <c r="A9" s="18" t="s">
        <v>17</v>
      </c>
      <c r="B9" s="20"/>
      <c r="C9" s="22"/>
      <c r="D9" s="22"/>
      <c r="E9" s="19">
        <f>G9/1.21</f>
        <v>413.22314049586777</v>
      </c>
      <c r="F9" s="19">
        <f t="shared" si="2"/>
        <v>86.776859504132233</v>
      </c>
      <c r="G9" s="19">
        <v>500</v>
      </c>
      <c r="H9" s="23">
        <f>G9/G13</f>
        <v>3.2035202843700886E-2</v>
      </c>
    </row>
    <row r="10" spans="1:8" x14ac:dyDescent="0.25">
      <c r="A10" s="18" t="s">
        <v>112</v>
      </c>
      <c r="B10" s="20"/>
      <c r="C10" s="20"/>
      <c r="D10" s="20"/>
      <c r="E10" s="19">
        <f>G10/1.21</f>
        <v>5123.9669421487606</v>
      </c>
      <c r="F10" s="19">
        <f t="shared" si="2"/>
        <v>1076.0330578512396</v>
      </c>
      <c r="G10" s="19">
        <v>6200</v>
      </c>
      <c r="H10" s="23">
        <f>G10/G13</f>
        <v>0.39723651526189097</v>
      </c>
    </row>
    <row r="11" spans="1:8" x14ac:dyDescent="0.25">
      <c r="A11" s="18" t="s">
        <v>113</v>
      </c>
      <c r="B11" s="20"/>
      <c r="C11" s="20"/>
      <c r="D11" s="20"/>
      <c r="E11" s="19">
        <f>G11/1.21</f>
        <v>826.44628099173553</v>
      </c>
      <c r="F11" s="19">
        <f t="shared" si="2"/>
        <v>173.55371900826447</v>
      </c>
      <c r="G11" s="19">
        <v>1000</v>
      </c>
      <c r="H11" s="23">
        <f>G11/G13</f>
        <v>6.4070405687401771E-2</v>
      </c>
    </row>
    <row r="12" spans="1:8" x14ac:dyDescent="0.25">
      <c r="A12" s="18" t="s">
        <v>114</v>
      </c>
      <c r="B12" s="20"/>
      <c r="C12" s="20"/>
      <c r="D12" s="20"/>
      <c r="E12" s="19">
        <f>G12/1.21</f>
        <v>1652.8925619834711</v>
      </c>
      <c r="F12" s="19">
        <f t="shared" si="2"/>
        <v>347.10743801652893</v>
      </c>
      <c r="G12" s="19">
        <v>2000</v>
      </c>
      <c r="H12" s="23">
        <f>G12/G13</f>
        <v>0.12814081137480354</v>
      </c>
    </row>
    <row r="13" spans="1:8" x14ac:dyDescent="0.25">
      <c r="E13" s="15">
        <f>ROUND(SUM(E5:E12),2)</f>
        <v>12899.03</v>
      </c>
      <c r="F13" s="15">
        <f>ROUND(SUM(F5:F12),2)</f>
        <v>2708.8</v>
      </c>
      <c r="G13" s="15">
        <f>ROUND(SUM(G5:G12),2)</f>
        <v>15607.83</v>
      </c>
      <c r="H13" s="24">
        <f>SUM(H5:H12)</f>
        <v>0.99999967964797154</v>
      </c>
    </row>
    <row r="15" spans="1:8" x14ac:dyDescent="0.25">
      <c r="F15" s="15"/>
    </row>
    <row r="16" spans="1:8" x14ac:dyDescent="0.25">
      <c r="B16" s="17"/>
      <c r="E16" s="15"/>
      <c r="F16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opLeftCell="A25" workbookViewId="0">
      <selection activeCell="B18" sqref="B18"/>
    </sheetView>
  </sheetViews>
  <sheetFormatPr defaultRowHeight="15" x14ac:dyDescent="0.25"/>
  <cols>
    <col min="1" max="1" width="6.140625" bestFit="1" customWidth="1"/>
    <col min="2" max="2" width="9.28515625" bestFit="1" customWidth="1"/>
    <col min="4" max="4" width="6.5703125" bestFit="1" customWidth="1"/>
    <col min="5" max="5" width="37.140625" customWidth="1"/>
    <col min="6" max="6" width="12" style="14" customWidth="1"/>
    <col min="7" max="7" width="9.7109375" customWidth="1"/>
    <col min="8" max="8" width="9.42578125" hidden="1" customWidth="1"/>
    <col min="9" max="9" width="8.140625" hidden="1" customWidth="1"/>
    <col min="10" max="10" width="10.5703125" customWidth="1"/>
  </cols>
  <sheetData>
    <row r="1" spans="1:10" x14ac:dyDescent="0.25">
      <c r="A1" s="2"/>
      <c r="B1" s="2"/>
      <c r="C1" s="2"/>
      <c r="D1" s="2"/>
      <c r="E1" s="2"/>
      <c r="F1" s="13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13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13"/>
      <c r="G3" s="2"/>
      <c r="H3" s="2"/>
      <c r="I3" s="2"/>
      <c r="J3" s="2"/>
    </row>
    <row r="4" spans="1:10" x14ac:dyDescent="0.25">
      <c r="A4" s="3" t="s">
        <v>3</v>
      </c>
      <c r="B4" s="4" t="s">
        <v>104</v>
      </c>
      <c r="C4" s="4" t="s">
        <v>4</v>
      </c>
      <c r="D4" s="3" t="s">
        <v>103</v>
      </c>
      <c r="E4" s="3" t="s">
        <v>102</v>
      </c>
      <c r="F4" s="4" t="s">
        <v>101</v>
      </c>
      <c r="G4" s="5" t="s">
        <v>100</v>
      </c>
      <c r="H4" s="5" t="s">
        <v>5</v>
      </c>
      <c r="I4" s="5" t="s">
        <v>6</v>
      </c>
      <c r="J4" s="5" t="s">
        <v>99</v>
      </c>
    </row>
    <row r="5" spans="1:10" x14ac:dyDescent="0.25">
      <c r="A5" s="6">
        <v>221709</v>
      </c>
      <c r="B5" s="7">
        <v>44715</v>
      </c>
      <c r="C5" s="9" t="s">
        <v>74</v>
      </c>
      <c r="D5" s="10"/>
      <c r="E5" s="8" t="s">
        <v>84</v>
      </c>
      <c r="F5" s="9" t="s">
        <v>96</v>
      </c>
      <c r="G5" s="11">
        <v>1</v>
      </c>
      <c r="H5" s="12">
        <v>270.24</v>
      </c>
      <c r="I5" s="12">
        <v>25</v>
      </c>
      <c r="J5" s="12">
        <v>202.68</v>
      </c>
    </row>
    <row r="6" spans="1:10" x14ac:dyDescent="0.25">
      <c r="A6" s="6">
        <v>221709</v>
      </c>
      <c r="B6" s="7">
        <v>44715</v>
      </c>
      <c r="C6" s="9" t="s">
        <v>74</v>
      </c>
      <c r="D6" s="10"/>
      <c r="E6" s="8" t="s">
        <v>22</v>
      </c>
      <c r="F6" s="9" t="s">
        <v>93</v>
      </c>
      <c r="G6" s="11">
        <v>2.5</v>
      </c>
      <c r="H6" s="12">
        <v>45</v>
      </c>
      <c r="I6" s="12">
        <v>20</v>
      </c>
      <c r="J6" s="12">
        <v>90</v>
      </c>
    </row>
    <row r="7" spans="1:10" ht="21" x14ac:dyDescent="0.25">
      <c r="A7" s="6">
        <v>221709</v>
      </c>
      <c r="B7" s="7">
        <v>44715</v>
      </c>
      <c r="C7" s="9" t="s">
        <v>74</v>
      </c>
      <c r="D7" s="10"/>
      <c r="E7" s="8" t="s">
        <v>23</v>
      </c>
      <c r="F7" s="9" t="s">
        <v>96</v>
      </c>
      <c r="G7" s="11">
        <v>2.5</v>
      </c>
      <c r="H7" s="12">
        <v>1.2</v>
      </c>
      <c r="I7" s="12">
        <v>25</v>
      </c>
      <c r="J7" s="12">
        <v>2.25</v>
      </c>
    </row>
    <row r="8" spans="1:10" x14ac:dyDescent="0.25">
      <c r="A8" s="6">
        <v>221709</v>
      </c>
      <c r="B8" s="7">
        <v>44715</v>
      </c>
      <c r="C8" s="9" t="s">
        <v>74</v>
      </c>
      <c r="D8" s="10"/>
      <c r="E8" s="8" t="s">
        <v>85</v>
      </c>
      <c r="F8" s="9" t="s">
        <v>96</v>
      </c>
      <c r="G8" s="11">
        <v>1</v>
      </c>
      <c r="H8" s="12">
        <v>6.95</v>
      </c>
      <c r="I8" s="12">
        <v>25</v>
      </c>
      <c r="J8" s="12">
        <v>5.21</v>
      </c>
    </row>
    <row r="9" spans="1:10" x14ac:dyDescent="0.25">
      <c r="A9" s="6">
        <v>221908</v>
      </c>
      <c r="B9" s="7">
        <v>44732</v>
      </c>
      <c r="C9" s="9" t="s">
        <v>20</v>
      </c>
      <c r="D9" s="10">
        <v>187526</v>
      </c>
      <c r="E9" s="8" t="s">
        <v>28</v>
      </c>
      <c r="F9" s="9" t="s">
        <v>96</v>
      </c>
      <c r="G9" s="11">
        <v>0.4</v>
      </c>
      <c r="H9" s="12">
        <v>51.3</v>
      </c>
      <c r="I9" s="12">
        <v>20</v>
      </c>
      <c r="J9" s="12">
        <v>16.420000000000002</v>
      </c>
    </row>
    <row r="10" spans="1:10" x14ac:dyDescent="0.25">
      <c r="A10" s="6">
        <v>221908</v>
      </c>
      <c r="B10" s="7">
        <v>44732</v>
      </c>
      <c r="C10" s="9" t="s">
        <v>20</v>
      </c>
      <c r="D10" s="10">
        <v>187526</v>
      </c>
      <c r="E10" s="8" t="s">
        <v>29</v>
      </c>
      <c r="F10" s="9" t="s">
        <v>96</v>
      </c>
      <c r="G10" s="11">
        <v>0.4</v>
      </c>
      <c r="H10" s="12">
        <v>0.55000000000000004</v>
      </c>
      <c r="I10" s="12">
        <v>0</v>
      </c>
      <c r="J10" s="12">
        <v>0.22</v>
      </c>
    </row>
    <row r="11" spans="1:10" x14ac:dyDescent="0.25">
      <c r="A11" s="6">
        <v>221908</v>
      </c>
      <c r="B11" s="7">
        <v>44732</v>
      </c>
      <c r="C11" s="9" t="s">
        <v>20</v>
      </c>
      <c r="D11" s="10">
        <v>187526</v>
      </c>
      <c r="E11" s="8" t="s">
        <v>30</v>
      </c>
      <c r="F11" s="9" t="s">
        <v>96</v>
      </c>
      <c r="G11" s="11">
        <v>0.4</v>
      </c>
      <c r="H11" s="12">
        <v>26</v>
      </c>
      <c r="I11" s="12">
        <v>0</v>
      </c>
      <c r="J11" s="12">
        <v>10.4</v>
      </c>
    </row>
    <row r="12" spans="1:10" x14ac:dyDescent="0.25">
      <c r="A12" s="6">
        <v>221908</v>
      </c>
      <c r="B12" s="7">
        <v>44732</v>
      </c>
      <c r="C12" s="9" t="s">
        <v>20</v>
      </c>
      <c r="D12" s="10">
        <v>187526</v>
      </c>
      <c r="E12" s="8" t="s">
        <v>31</v>
      </c>
      <c r="F12" s="9" t="s">
        <v>96</v>
      </c>
      <c r="G12" s="11">
        <v>2</v>
      </c>
      <c r="H12" s="12">
        <v>45</v>
      </c>
      <c r="I12" s="12">
        <v>20</v>
      </c>
      <c r="J12" s="12">
        <v>72</v>
      </c>
    </row>
    <row r="13" spans="1:10" ht="21" x14ac:dyDescent="0.25">
      <c r="A13" s="6">
        <v>221908</v>
      </c>
      <c r="B13" s="7">
        <v>44732</v>
      </c>
      <c r="C13" s="9" t="s">
        <v>20</v>
      </c>
      <c r="D13" s="10">
        <v>187526</v>
      </c>
      <c r="E13" s="8" t="s">
        <v>23</v>
      </c>
      <c r="F13" s="9" t="s">
        <v>96</v>
      </c>
      <c r="G13" s="11">
        <v>2</v>
      </c>
      <c r="H13" s="12">
        <v>0.4</v>
      </c>
      <c r="I13" s="12">
        <v>25</v>
      </c>
      <c r="J13" s="12">
        <v>0.6</v>
      </c>
    </row>
    <row r="14" spans="1:10" x14ac:dyDescent="0.25">
      <c r="A14" s="6">
        <v>221908</v>
      </c>
      <c r="B14" s="7">
        <v>44732</v>
      </c>
      <c r="C14" s="9" t="s">
        <v>20</v>
      </c>
      <c r="D14" s="10">
        <v>187526</v>
      </c>
      <c r="E14" s="8" t="s">
        <v>32</v>
      </c>
      <c r="F14" s="9" t="s">
        <v>96</v>
      </c>
      <c r="G14" s="11">
        <v>1</v>
      </c>
      <c r="H14" s="12">
        <v>3.8</v>
      </c>
      <c r="I14" s="12">
        <v>25</v>
      </c>
      <c r="J14" s="12">
        <v>2.85</v>
      </c>
    </row>
    <row r="15" spans="1:10" x14ac:dyDescent="0.25">
      <c r="A15" s="6">
        <v>221908</v>
      </c>
      <c r="B15" s="7">
        <v>44732</v>
      </c>
      <c r="C15" s="9" t="s">
        <v>20</v>
      </c>
      <c r="D15" s="10">
        <v>187526</v>
      </c>
      <c r="E15" s="8" t="s">
        <v>33</v>
      </c>
      <c r="F15" s="9" t="s">
        <v>93</v>
      </c>
      <c r="G15" s="11">
        <v>0.2</v>
      </c>
      <c r="H15" s="12">
        <v>45</v>
      </c>
      <c r="I15" s="12">
        <v>20</v>
      </c>
      <c r="J15" s="12">
        <v>7.2</v>
      </c>
    </row>
    <row r="16" spans="1:10" x14ac:dyDescent="0.25">
      <c r="A16" s="6">
        <v>221907</v>
      </c>
      <c r="B16" s="7">
        <v>44732</v>
      </c>
      <c r="C16" s="9" t="s">
        <v>50</v>
      </c>
      <c r="D16" s="10"/>
      <c r="E16" s="8" t="s">
        <v>22</v>
      </c>
      <c r="F16" s="9" t="s">
        <v>93</v>
      </c>
      <c r="G16" s="11">
        <v>4</v>
      </c>
      <c r="H16" s="12">
        <v>45</v>
      </c>
      <c r="I16" s="12">
        <v>20</v>
      </c>
      <c r="J16" s="12">
        <v>144</v>
      </c>
    </row>
    <row r="17" spans="1:10" ht="21" x14ac:dyDescent="0.25">
      <c r="A17" s="6">
        <v>221907</v>
      </c>
      <c r="B17" s="7">
        <v>44732</v>
      </c>
      <c r="C17" s="9" t="s">
        <v>50</v>
      </c>
      <c r="D17" s="10"/>
      <c r="E17" s="8" t="s">
        <v>23</v>
      </c>
      <c r="F17" s="9" t="s">
        <v>96</v>
      </c>
      <c r="G17" s="11">
        <v>4</v>
      </c>
      <c r="H17" s="12">
        <v>0.4</v>
      </c>
      <c r="I17" s="12">
        <v>25</v>
      </c>
      <c r="J17" s="12">
        <v>1.2</v>
      </c>
    </row>
    <row r="18" spans="1:10" x14ac:dyDescent="0.25">
      <c r="A18" s="6">
        <v>221907</v>
      </c>
      <c r="B18" s="7">
        <v>44732</v>
      </c>
      <c r="C18" s="9" t="s">
        <v>50</v>
      </c>
      <c r="D18" s="10"/>
      <c r="E18" s="8" t="s">
        <v>51</v>
      </c>
      <c r="F18" s="9" t="s">
        <v>96</v>
      </c>
      <c r="G18" s="11">
        <v>1</v>
      </c>
      <c r="H18" s="12">
        <v>40</v>
      </c>
      <c r="I18" s="12">
        <v>25</v>
      </c>
      <c r="J18" s="12">
        <v>30</v>
      </c>
    </row>
    <row r="19" spans="1:10" ht="21" x14ac:dyDescent="0.25">
      <c r="A19" s="6">
        <v>221590</v>
      </c>
      <c r="B19" s="7">
        <v>44742</v>
      </c>
      <c r="C19" s="9" t="s">
        <v>62</v>
      </c>
      <c r="D19" s="10"/>
      <c r="E19" s="8" t="s">
        <v>71</v>
      </c>
      <c r="F19" s="9" t="s">
        <v>96</v>
      </c>
      <c r="G19" s="11">
        <v>1</v>
      </c>
      <c r="H19" s="12">
        <v>3962</v>
      </c>
      <c r="I19" s="12">
        <v>0</v>
      </c>
      <c r="J19" s="12">
        <v>3962</v>
      </c>
    </row>
    <row r="20" spans="1:10" ht="21" x14ac:dyDescent="0.25">
      <c r="A20" s="6">
        <v>221590</v>
      </c>
      <c r="B20" s="7">
        <v>44742</v>
      </c>
      <c r="C20" s="9" t="s">
        <v>62</v>
      </c>
      <c r="D20" s="10"/>
      <c r="E20" s="8" t="s">
        <v>72</v>
      </c>
      <c r="F20" s="9" t="s">
        <v>93</v>
      </c>
      <c r="G20" s="11">
        <v>9</v>
      </c>
      <c r="H20" s="12">
        <v>45</v>
      </c>
      <c r="I20" s="12">
        <v>20</v>
      </c>
      <c r="J20" s="12">
        <v>324</v>
      </c>
    </row>
    <row r="21" spans="1:10" ht="21" x14ac:dyDescent="0.25">
      <c r="A21" s="6">
        <v>221590</v>
      </c>
      <c r="B21" s="7">
        <v>44742</v>
      </c>
      <c r="C21" s="9" t="s">
        <v>62</v>
      </c>
      <c r="D21" s="10"/>
      <c r="E21" s="8" t="s">
        <v>73</v>
      </c>
      <c r="F21" s="9" t="s">
        <v>93</v>
      </c>
      <c r="G21" s="11">
        <v>9</v>
      </c>
      <c r="H21" s="12">
        <v>45</v>
      </c>
      <c r="I21" s="12">
        <v>20</v>
      </c>
      <c r="J21" s="12">
        <v>324</v>
      </c>
    </row>
    <row r="22" spans="1:10" ht="21" x14ac:dyDescent="0.25">
      <c r="A22" s="6">
        <v>222122</v>
      </c>
      <c r="B22" s="7">
        <v>44793</v>
      </c>
      <c r="C22" s="9" t="s">
        <v>20</v>
      </c>
      <c r="D22" s="10"/>
      <c r="E22" s="8" t="s">
        <v>16</v>
      </c>
      <c r="F22" s="9" t="s">
        <v>95</v>
      </c>
      <c r="G22" s="11">
        <v>1</v>
      </c>
      <c r="H22" s="12">
        <v>82.68</v>
      </c>
      <c r="I22" s="12">
        <v>0</v>
      </c>
      <c r="J22" s="12">
        <v>82.68</v>
      </c>
    </row>
    <row r="23" spans="1:10" x14ac:dyDescent="0.25">
      <c r="A23" s="6">
        <v>222122</v>
      </c>
      <c r="B23" s="7">
        <v>44793</v>
      </c>
      <c r="C23" s="9" t="s">
        <v>20</v>
      </c>
      <c r="D23" s="10"/>
      <c r="E23" s="8" t="s">
        <v>18</v>
      </c>
      <c r="F23" s="9" t="s">
        <v>95</v>
      </c>
      <c r="G23" s="11">
        <v>1</v>
      </c>
      <c r="H23" s="12">
        <v>52.41</v>
      </c>
      <c r="I23" s="12">
        <v>0</v>
      </c>
      <c r="J23" s="12">
        <v>52.41</v>
      </c>
    </row>
    <row r="24" spans="1:10" x14ac:dyDescent="0.25">
      <c r="A24" s="6">
        <v>222122</v>
      </c>
      <c r="B24" s="7">
        <v>44793</v>
      </c>
      <c r="C24" s="9" t="s">
        <v>20</v>
      </c>
      <c r="D24" s="10"/>
      <c r="E24" s="8" t="s">
        <v>17</v>
      </c>
      <c r="F24" s="9" t="s">
        <v>95</v>
      </c>
      <c r="G24" s="11">
        <v>1</v>
      </c>
      <c r="H24" s="12">
        <v>4.18</v>
      </c>
      <c r="I24" s="12">
        <v>0</v>
      </c>
      <c r="J24" s="12">
        <v>4.18</v>
      </c>
    </row>
    <row r="25" spans="1:10" x14ac:dyDescent="0.25">
      <c r="A25" s="6">
        <v>222714</v>
      </c>
      <c r="B25" s="7">
        <v>44793</v>
      </c>
      <c r="C25" s="9" t="s">
        <v>20</v>
      </c>
      <c r="D25" s="10">
        <v>187525</v>
      </c>
      <c r="E25" s="8" t="s">
        <v>22</v>
      </c>
      <c r="F25" s="9" t="s">
        <v>93</v>
      </c>
      <c r="G25" s="11">
        <v>2</v>
      </c>
      <c r="H25" s="12">
        <v>45</v>
      </c>
      <c r="I25" s="12">
        <v>20</v>
      </c>
      <c r="J25" s="12">
        <v>72</v>
      </c>
    </row>
    <row r="26" spans="1:10" ht="21" x14ac:dyDescent="0.25">
      <c r="A26" s="6">
        <v>222714</v>
      </c>
      <c r="B26" s="7">
        <v>44793</v>
      </c>
      <c r="C26" s="9" t="s">
        <v>20</v>
      </c>
      <c r="D26" s="10">
        <v>187525</v>
      </c>
      <c r="E26" s="8" t="s">
        <v>23</v>
      </c>
      <c r="F26" s="9" t="s">
        <v>96</v>
      </c>
      <c r="G26" s="11">
        <v>2</v>
      </c>
      <c r="H26" s="12">
        <v>0.4</v>
      </c>
      <c r="I26" s="12">
        <v>25</v>
      </c>
      <c r="J26" s="12">
        <v>0.6</v>
      </c>
    </row>
    <row r="27" spans="1:10" x14ac:dyDescent="0.25">
      <c r="A27" s="6">
        <v>222713</v>
      </c>
      <c r="B27" s="7">
        <v>44793</v>
      </c>
      <c r="C27" s="9" t="s">
        <v>34</v>
      </c>
      <c r="D27" s="10"/>
      <c r="E27" s="8" t="s">
        <v>40</v>
      </c>
      <c r="F27" s="9" t="s">
        <v>96</v>
      </c>
      <c r="G27" s="11">
        <v>1</v>
      </c>
      <c r="H27" s="12">
        <v>4.8</v>
      </c>
      <c r="I27" s="12">
        <v>25</v>
      </c>
      <c r="J27" s="12">
        <v>3.6</v>
      </c>
    </row>
    <row r="28" spans="1:10" x14ac:dyDescent="0.25">
      <c r="A28" s="6">
        <v>222713</v>
      </c>
      <c r="B28" s="7">
        <v>44793</v>
      </c>
      <c r="C28" s="9" t="s">
        <v>34</v>
      </c>
      <c r="D28" s="10"/>
      <c r="E28" s="8" t="s">
        <v>22</v>
      </c>
      <c r="F28" s="9" t="s">
        <v>93</v>
      </c>
      <c r="G28" s="11">
        <v>0.35</v>
      </c>
      <c r="H28" s="12">
        <v>45</v>
      </c>
      <c r="I28" s="12">
        <v>20</v>
      </c>
      <c r="J28" s="12">
        <v>12.6</v>
      </c>
    </row>
    <row r="29" spans="1:10" x14ac:dyDescent="0.25">
      <c r="A29" s="6">
        <v>222121</v>
      </c>
      <c r="B29" s="7">
        <v>44793</v>
      </c>
      <c r="C29" s="9" t="s">
        <v>62</v>
      </c>
      <c r="D29" s="10"/>
      <c r="E29" s="8" t="s">
        <v>67</v>
      </c>
      <c r="F29" s="9" t="s">
        <v>96</v>
      </c>
      <c r="G29" s="11">
        <v>2</v>
      </c>
      <c r="H29" s="12">
        <v>452</v>
      </c>
      <c r="I29" s="12">
        <v>0</v>
      </c>
      <c r="J29" s="12">
        <v>904</v>
      </c>
    </row>
    <row r="30" spans="1:10" ht="21" x14ac:dyDescent="0.25">
      <c r="A30" s="6">
        <v>222121</v>
      </c>
      <c r="B30" s="7">
        <v>44793</v>
      </c>
      <c r="C30" s="9" t="s">
        <v>62</v>
      </c>
      <c r="D30" s="10"/>
      <c r="E30" s="8" t="s">
        <v>68</v>
      </c>
      <c r="F30" s="9" t="s">
        <v>96</v>
      </c>
      <c r="G30" s="11">
        <v>1</v>
      </c>
      <c r="H30" s="12">
        <v>28.3</v>
      </c>
      <c r="I30" s="12">
        <v>0</v>
      </c>
      <c r="J30" s="12">
        <v>28.3</v>
      </c>
    </row>
    <row r="31" spans="1:10" x14ac:dyDescent="0.25">
      <c r="A31" s="6">
        <v>222121</v>
      </c>
      <c r="B31" s="7">
        <v>44793</v>
      </c>
      <c r="C31" s="9" t="s">
        <v>62</v>
      </c>
      <c r="D31" s="10"/>
      <c r="E31" s="8" t="s">
        <v>69</v>
      </c>
      <c r="F31" s="9" t="s">
        <v>96</v>
      </c>
      <c r="G31" s="11">
        <v>8</v>
      </c>
      <c r="H31" s="12">
        <v>2.9</v>
      </c>
      <c r="I31" s="12">
        <v>0</v>
      </c>
      <c r="J31" s="12">
        <v>23.2</v>
      </c>
    </row>
    <row r="32" spans="1:10" x14ac:dyDescent="0.25">
      <c r="A32" s="6">
        <v>222121</v>
      </c>
      <c r="B32" s="7">
        <v>44793</v>
      </c>
      <c r="C32" s="9" t="s">
        <v>62</v>
      </c>
      <c r="D32" s="10"/>
      <c r="E32" s="8" t="s">
        <v>70</v>
      </c>
      <c r="F32" s="9" t="s">
        <v>96</v>
      </c>
      <c r="G32" s="11">
        <v>2</v>
      </c>
      <c r="H32" s="12">
        <v>68.3</v>
      </c>
      <c r="I32" s="12">
        <v>25</v>
      </c>
      <c r="J32" s="12">
        <v>102.45</v>
      </c>
    </row>
    <row r="33" spans="1:10" x14ac:dyDescent="0.25">
      <c r="A33" s="6">
        <v>222121</v>
      </c>
      <c r="B33" s="7">
        <v>44793</v>
      </c>
      <c r="C33" s="9" t="s">
        <v>62</v>
      </c>
      <c r="D33" s="10"/>
      <c r="E33" s="8" t="s">
        <v>22</v>
      </c>
      <c r="F33" s="9" t="s">
        <v>93</v>
      </c>
      <c r="G33" s="11">
        <v>4</v>
      </c>
      <c r="H33" s="12">
        <v>45</v>
      </c>
      <c r="I33" s="12">
        <v>20</v>
      </c>
      <c r="J33" s="12">
        <v>144</v>
      </c>
    </row>
    <row r="34" spans="1:10" ht="21" x14ac:dyDescent="0.25">
      <c r="A34" s="6">
        <v>222121</v>
      </c>
      <c r="B34" s="7">
        <v>44793</v>
      </c>
      <c r="C34" s="9" t="s">
        <v>62</v>
      </c>
      <c r="D34" s="10"/>
      <c r="E34" s="8" t="s">
        <v>23</v>
      </c>
      <c r="F34" s="9" t="s">
        <v>96</v>
      </c>
      <c r="G34" s="11">
        <v>4</v>
      </c>
      <c r="H34" s="12">
        <v>0.4</v>
      </c>
      <c r="I34" s="12">
        <v>25</v>
      </c>
      <c r="J34" s="12">
        <v>1.2</v>
      </c>
    </row>
    <row r="35" spans="1:10" ht="21" x14ac:dyDescent="0.25">
      <c r="A35" s="6">
        <v>222938</v>
      </c>
      <c r="B35" s="7">
        <v>44862</v>
      </c>
      <c r="C35" s="9" t="s">
        <v>7</v>
      </c>
      <c r="D35" s="10"/>
      <c r="E35" s="8" t="s">
        <v>16</v>
      </c>
      <c r="F35" s="9" t="s">
        <v>95</v>
      </c>
      <c r="G35" s="11">
        <v>1</v>
      </c>
      <c r="H35" s="12">
        <v>82.68</v>
      </c>
      <c r="I35" s="12">
        <v>0</v>
      </c>
      <c r="J35" s="12">
        <v>82.68</v>
      </c>
    </row>
    <row r="36" spans="1:10" x14ac:dyDescent="0.25">
      <c r="A36" s="6">
        <v>222938</v>
      </c>
      <c r="B36" s="7">
        <v>44862</v>
      </c>
      <c r="C36" s="9" t="s">
        <v>7</v>
      </c>
      <c r="D36" s="10"/>
      <c r="E36" s="8" t="s">
        <v>18</v>
      </c>
      <c r="F36" s="9" t="s">
        <v>95</v>
      </c>
      <c r="G36" s="11">
        <v>1</v>
      </c>
      <c r="H36" s="12">
        <v>52.41</v>
      </c>
      <c r="I36" s="12">
        <v>0</v>
      </c>
      <c r="J36" s="12">
        <v>52.41</v>
      </c>
    </row>
    <row r="37" spans="1:10" x14ac:dyDescent="0.25">
      <c r="A37" s="6">
        <v>222938</v>
      </c>
      <c r="B37" s="7">
        <v>44862</v>
      </c>
      <c r="C37" s="9" t="s">
        <v>7</v>
      </c>
      <c r="D37" s="10"/>
      <c r="E37" s="8" t="s">
        <v>17</v>
      </c>
      <c r="F37" s="9" t="s">
        <v>95</v>
      </c>
      <c r="G37" s="11">
        <v>1</v>
      </c>
      <c r="H37" s="12">
        <v>4.18</v>
      </c>
      <c r="I37" s="12">
        <v>0</v>
      </c>
      <c r="J37" s="12">
        <v>4.18</v>
      </c>
    </row>
    <row r="38" spans="1:10" x14ac:dyDescent="0.25">
      <c r="A38" s="6">
        <v>223569</v>
      </c>
      <c r="B38" s="7">
        <v>44862</v>
      </c>
      <c r="C38" s="9" t="s">
        <v>20</v>
      </c>
      <c r="D38" s="10"/>
      <c r="E38" s="8" t="s">
        <v>26</v>
      </c>
      <c r="F38" s="9" t="s">
        <v>96</v>
      </c>
      <c r="G38" s="11">
        <v>1</v>
      </c>
      <c r="H38" s="12">
        <v>125</v>
      </c>
      <c r="I38" s="12">
        <v>25</v>
      </c>
      <c r="J38" s="12">
        <v>93.75</v>
      </c>
    </row>
    <row r="39" spans="1:10" x14ac:dyDescent="0.25">
      <c r="A39" s="6">
        <v>223569</v>
      </c>
      <c r="B39" s="7">
        <v>44862</v>
      </c>
      <c r="C39" s="9" t="s">
        <v>20</v>
      </c>
      <c r="D39" s="10"/>
      <c r="E39" s="8" t="s">
        <v>22</v>
      </c>
      <c r="F39" s="9" t="s">
        <v>93</v>
      </c>
      <c r="G39" s="11">
        <v>0.5</v>
      </c>
      <c r="H39" s="12">
        <v>45</v>
      </c>
      <c r="I39" s="12">
        <v>20</v>
      </c>
      <c r="J39" s="12">
        <v>18</v>
      </c>
    </row>
    <row r="40" spans="1:10" ht="21" x14ac:dyDescent="0.25">
      <c r="A40" s="6">
        <v>223569</v>
      </c>
      <c r="B40" s="7">
        <v>44862</v>
      </c>
      <c r="C40" s="9" t="s">
        <v>20</v>
      </c>
      <c r="D40" s="10"/>
      <c r="E40" s="8" t="s">
        <v>23</v>
      </c>
      <c r="F40" s="9" t="s">
        <v>96</v>
      </c>
      <c r="G40" s="11">
        <v>0.5</v>
      </c>
      <c r="H40" s="12">
        <v>0.4</v>
      </c>
      <c r="I40" s="12">
        <v>25</v>
      </c>
      <c r="J40" s="12">
        <v>0.15</v>
      </c>
    </row>
    <row r="41" spans="1:10" x14ac:dyDescent="0.25">
      <c r="A41" s="6">
        <v>223570</v>
      </c>
      <c r="B41" s="7">
        <v>44862</v>
      </c>
      <c r="C41" s="9" t="s">
        <v>20</v>
      </c>
      <c r="D41" s="10">
        <v>187524</v>
      </c>
      <c r="E41" s="8" t="s">
        <v>27</v>
      </c>
      <c r="F41" s="9" t="s">
        <v>96</v>
      </c>
      <c r="G41" s="11">
        <v>1</v>
      </c>
      <c r="H41" s="12">
        <v>326.08</v>
      </c>
      <c r="I41" s="12">
        <v>25</v>
      </c>
      <c r="J41" s="12">
        <v>244.56</v>
      </c>
    </row>
    <row r="42" spans="1:10" x14ac:dyDescent="0.25">
      <c r="A42" s="6">
        <v>223570</v>
      </c>
      <c r="B42" s="7">
        <v>44862</v>
      </c>
      <c r="C42" s="9" t="s">
        <v>20</v>
      </c>
      <c r="D42" s="10">
        <v>187524</v>
      </c>
      <c r="E42" s="8" t="s">
        <v>22</v>
      </c>
      <c r="F42" s="9" t="s">
        <v>93</v>
      </c>
      <c r="G42" s="11">
        <v>1.5</v>
      </c>
      <c r="H42" s="12">
        <v>45</v>
      </c>
      <c r="I42" s="12">
        <v>20</v>
      </c>
      <c r="J42" s="12">
        <v>54</v>
      </c>
    </row>
    <row r="43" spans="1:10" ht="21" x14ac:dyDescent="0.25">
      <c r="A43" s="6">
        <v>223570</v>
      </c>
      <c r="B43" s="7">
        <v>44862</v>
      </c>
      <c r="C43" s="9" t="s">
        <v>20</v>
      </c>
      <c r="D43" s="10">
        <v>187524</v>
      </c>
      <c r="E43" s="8" t="s">
        <v>23</v>
      </c>
      <c r="F43" s="9" t="s">
        <v>96</v>
      </c>
      <c r="G43" s="11">
        <v>1.5</v>
      </c>
      <c r="H43" s="12">
        <v>0.4</v>
      </c>
      <c r="I43" s="12">
        <v>25</v>
      </c>
      <c r="J43" s="12">
        <v>0.45</v>
      </c>
    </row>
    <row r="44" spans="1:10" x14ac:dyDescent="0.25">
      <c r="A44" s="6">
        <v>222940</v>
      </c>
      <c r="B44" s="7">
        <v>44862</v>
      </c>
      <c r="C44" s="9" t="s">
        <v>34</v>
      </c>
      <c r="D44" s="10">
        <v>178674</v>
      </c>
      <c r="E44" s="8" t="s">
        <v>22</v>
      </c>
      <c r="F44" s="9" t="s">
        <v>93</v>
      </c>
      <c r="G44" s="11">
        <v>2</v>
      </c>
      <c r="H44" s="12">
        <v>45</v>
      </c>
      <c r="I44" s="12">
        <v>20</v>
      </c>
      <c r="J44" s="12">
        <v>72</v>
      </c>
    </row>
    <row r="45" spans="1:10" ht="21" x14ac:dyDescent="0.25">
      <c r="A45" s="6">
        <v>222940</v>
      </c>
      <c r="B45" s="7">
        <v>44862</v>
      </c>
      <c r="C45" s="9" t="s">
        <v>34</v>
      </c>
      <c r="D45" s="10">
        <v>178674</v>
      </c>
      <c r="E45" s="8" t="s">
        <v>23</v>
      </c>
      <c r="F45" s="9" t="s">
        <v>96</v>
      </c>
      <c r="G45" s="11">
        <v>2</v>
      </c>
      <c r="H45" s="12">
        <v>0.4</v>
      </c>
      <c r="I45" s="12">
        <v>25</v>
      </c>
      <c r="J45" s="12">
        <v>0.6</v>
      </c>
    </row>
    <row r="46" spans="1:10" x14ac:dyDescent="0.25">
      <c r="A46" s="6">
        <v>222940</v>
      </c>
      <c r="B46" s="7">
        <v>44862</v>
      </c>
      <c r="C46" s="9" t="s">
        <v>34</v>
      </c>
      <c r="D46" s="10">
        <v>178674</v>
      </c>
      <c r="E46" s="8" t="s">
        <v>39</v>
      </c>
      <c r="F46" s="9" t="s">
        <v>96</v>
      </c>
      <c r="G46" s="11">
        <v>1</v>
      </c>
      <c r="H46" s="12">
        <v>82.3</v>
      </c>
      <c r="I46" s="12">
        <v>25</v>
      </c>
      <c r="J46" s="12">
        <v>61.72</v>
      </c>
    </row>
    <row r="47" spans="1:10" x14ac:dyDescent="0.25">
      <c r="A47" s="6">
        <v>222940</v>
      </c>
      <c r="B47" s="7">
        <v>44862</v>
      </c>
      <c r="C47" s="9" t="s">
        <v>34</v>
      </c>
      <c r="D47" s="10">
        <v>178674</v>
      </c>
      <c r="E47" s="8" t="s">
        <v>18</v>
      </c>
      <c r="F47" s="9" t="s">
        <v>95</v>
      </c>
      <c r="G47" s="11">
        <v>1</v>
      </c>
      <c r="H47" s="12">
        <v>52.41</v>
      </c>
      <c r="I47" s="12">
        <v>0</v>
      </c>
      <c r="J47" s="12">
        <v>52.41</v>
      </c>
    </row>
    <row r="48" spans="1:10" ht="21" x14ac:dyDescent="0.25">
      <c r="A48" s="6">
        <v>222940</v>
      </c>
      <c r="B48" s="7">
        <v>44862</v>
      </c>
      <c r="C48" s="9" t="s">
        <v>34</v>
      </c>
      <c r="D48" s="10">
        <v>178674</v>
      </c>
      <c r="E48" s="8" t="s">
        <v>16</v>
      </c>
      <c r="F48" s="9" t="s">
        <v>95</v>
      </c>
      <c r="G48" s="11">
        <v>1</v>
      </c>
      <c r="H48" s="12">
        <v>82.68</v>
      </c>
      <c r="I48" s="12">
        <v>0</v>
      </c>
      <c r="J48" s="12">
        <v>82.68</v>
      </c>
    </row>
    <row r="49" spans="1:10" x14ac:dyDescent="0.25">
      <c r="A49" s="6">
        <v>222940</v>
      </c>
      <c r="B49" s="7">
        <v>44862</v>
      </c>
      <c r="C49" s="9" t="s">
        <v>34</v>
      </c>
      <c r="D49" s="10">
        <v>178674</v>
      </c>
      <c r="E49" s="8" t="s">
        <v>17</v>
      </c>
      <c r="F49" s="9" t="s">
        <v>95</v>
      </c>
      <c r="G49" s="11">
        <v>1</v>
      </c>
      <c r="H49" s="12">
        <v>4.18</v>
      </c>
      <c r="I49" s="12">
        <v>0</v>
      </c>
      <c r="J49" s="12">
        <v>4.18</v>
      </c>
    </row>
    <row r="50" spans="1:10" x14ac:dyDescent="0.25">
      <c r="A50" s="6">
        <v>222939</v>
      </c>
      <c r="B50" s="7">
        <v>44862</v>
      </c>
      <c r="C50" s="9" t="s">
        <v>62</v>
      </c>
      <c r="D50" s="10"/>
      <c r="E50" s="8" t="s">
        <v>22</v>
      </c>
      <c r="F50" s="9" t="s">
        <v>93</v>
      </c>
      <c r="G50" s="11">
        <v>1.5</v>
      </c>
      <c r="H50" s="12">
        <v>45</v>
      </c>
      <c r="I50" s="12">
        <v>20</v>
      </c>
      <c r="J50" s="12">
        <v>54</v>
      </c>
    </row>
    <row r="51" spans="1:10" ht="21" x14ac:dyDescent="0.25">
      <c r="A51" s="6">
        <v>222939</v>
      </c>
      <c r="B51" s="7">
        <v>44862</v>
      </c>
      <c r="C51" s="9" t="s">
        <v>62</v>
      </c>
      <c r="D51" s="10"/>
      <c r="E51" s="8" t="s">
        <v>23</v>
      </c>
      <c r="F51" s="9" t="s">
        <v>96</v>
      </c>
      <c r="G51" s="11">
        <v>1.5</v>
      </c>
      <c r="H51" s="12">
        <v>0.4</v>
      </c>
      <c r="I51" s="12">
        <v>25</v>
      </c>
      <c r="J51" s="12">
        <v>0.45</v>
      </c>
    </row>
    <row r="52" spans="1:10" x14ac:dyDescent="0.25">
      <c r="A52" s="6">
        <v>222939</v>
      </c>
      <c r="B52" s="7">
        <v>44862</v>
      </c>
      <c r="C52" s="9" t="s">
        <v>62</v>
      </c>
      <c r="D52" s="10"/>
      <c r="E52" s="8" t="s">
        <v>39</v>
      </c>
      <c r="F52" s="9" t="s">
        <v>96</v>
      </c>
      <c r="G52" s="11">
        <v>1</v>
      </c>
      <c r="H52" s="12">
        <v>68.3</v>
      </c>
      <c r="I52" s="12">
        <v>25</v>
      </c>
      <c r="J52" s="12">
        <v>51.22</v>
      </c>
    </row>
    <row r="53" spans="1:10" x14ac:dyDescent="0.25">
      <c r="A53" s="6">
        <v>223621</v>
      </c>
      <c r="B53" s="7">
        <v>44867</v>
      </c>
      <c r="C53" s="9" t="s">
        <v>74</v>
      </c>
      <c r="D53" s="10"/>
      <c r="E53" s="8" t="s">
        <v>22</v>
      </c>
      <c r="F53" s="9" t="s">
        <v>93</v>
      </c>
      <c r="G53" s="11">
        <v>1.5</v>
      </c>
      <c r="H53" s="12">
        <v>45</v>
      </c>
      <c r="I53" s="12">
        <v>20</v>
      </c>
      <c r="J53" s="12">
        <v>54</v>
      </c>
    </row>
    <row r="54" spans="1:10" ht="21" x14ac:dyDescent="0.25">
      <c r="A54" s="6">
        <v>223621</v>
      </c>
      <c r="B54" s="7">
        <v>44867</v>
      </c>
      <c r="C54" s="9" t="s">
        <v>74</v>
      </c>
      <c r="D54" s="10"/>
      <c r="E54" s="8" t="s">
        <v>23</v>
      </c>
      <c r="F54" s="9" t="s">
        <v>96</v>
      </c>
      <c r="G54" s="11">
        <v>1.5</v>
      </c>
      <c r="H54" s="12">
        <v>0.4</v>
      </c>
      <c r="I54" s="12">
        <v>25</v>
      </c>
      <c r="J54" s="12">
        <v>0.45</v>
      </c>
    </row>
    <row r="55" spans="1:10" x14ac:dyDescent="0.25">
      <c r="A55" s="6">
        <v>223621</v>
      </c>
      <c r="B55" s="7">
        <v>44867</v>
      </c>
      <c r="C55" s="9" t="s">
        <v>74</v>
      </c>
      <c r="D55" s="10"/>
      <c r="E55" s="8" t="s">
        <v>83</v>
      </c>
      <c r="F55" s="9" t="s">
        <v>96</v>
      </c>
      <c r="G55" s="11">
        <v>1</v>
      </c>
      <c r="H55" s="12">
        <v>81.25</v>
      </c>
      <c r="I55" s="12">
        <v>25</v>
      </c>
      <c r="J55" s="12">
        <v>60.94</v>
      </c>
    </row>
    <row r="56" spans="1:10" x14ac:dyDescent="0.25">
      <c r="A56" s="6">
        <v>223220</v>
      </c>
      <c r="B56" s="7">
        <v>44889</v>
      </c>
      <c r="C56" s="9" t="s">
        <v>86</v>
      </c>
      <c r="D56" s="10"/>
      <c r="E56" s="8" t="s">
        <v>87</v>
      </c>
      <c r="F56" s="9" t="s">
        <v>96</v>
      </c>
      <c r="G56" s="11">
        <v>1</v>
      </c>
      <c r="H56" s="12">
        <v>15</v>
      </c>
      <c r="I56" s="12">
        <v>25</v>
      </c>
      <c r="J56" s="12">
        <v>11.25</v>
      </c>
    </row>
    <row r="57" spans="1:10" x14ac:dyDescent="0.25">
      <c r="A57" s="6">
        <v>223220</v>
      </c>
      <c r="B57" s="7">
        <v>44889</v>
      </c>
      <c r="C57" s="9" t="s">
        <v>86</v>
      </c>
      <c r="D57" s="10"/>
      <c r="E57" s="8" t="s">
        <v>22</v>
      </c>
      <c r="F57" s="9" t="s">
        <v>93</v>
      </c>
      <c r="G57" s="11">
        <v>0.25</v>
      </c>
      <c r="H57" s="12">
        <v>45</v>
      </c>
      <c r="I57" s="12">
        <v>20</v>
      </c>
      <c r="J57" s="12">
        <v>9</v>
      </c>
    </row>
    <row r="58" spans="1:10" ht="21" x14ac:dyDescent="0.25">
      <c r="A58" s="6">
        <v>223220</v>
      </c>
      <c r="B58" s="7">
        <v>44889</v>
      </c>
      <c r="C58" s="9" t="s">
        <v>86</v>
      </c>
      <c r="D58" s="10"/>
      <c r="E58" s="8" t="s">
        <v>23</v>
      </c>
      <c r="F58" s="9" t="s">
        <v>96</v>
      </c>
      <c r="G58" s="11">
        <v>0.25</v>
      </c>
      <c r="H58" s="12">
        <v>0.4</v>
      </c>
      <c r="I58" s="12">
        <v>25</v>
      </c>
      <c r="J58" s="12">
        <v>7.0000000000000007E-2</v>
      </c>
    </row>
    <row r="59" spans="1:10" ht="21" x14ac:dyDescent="0.25">
      <c r="A59" s="6">
        <v>223220</v>
      </c>
      <c r="B59" s="7">
        <v>44889</v>
      </c>
      <c r="C59" s="9" t="s">
        <v>86</v>
      </c>
      <c r="D59" s="10"/>
      <c r="E59" s="8" t="s">
        <v>16</v>
      </c>
      <c r="F59" s="9" t="s">
        <v>94</v>
      </c>
      <c r="G59" s="11">
        <v>1</v>
      </c>
      <c r="H59" s="12">
        <v>82.68</v>
      </c>
      <c r="I59" s="12">
        <v>0</v>
      </c>
      <c r="J59" s="12">
        <v>82.68</v>
      </c>
    </row>
    <row r="60" spans="1:10" x14ac:dyDescent="0.25">
      <c r="A60" s="6">
        <v>223220</v>
      </c>
      <c r="B60" s="7">
        <v>44889</v>
      </c>
      <c r="C60" s="9" t="s">
        <v>86</v>
      </c>
      <c r="D60" s="10"/>
      <c r="E60" s="8" t="s">
        <v>18</v>
      </c>
      <c r="F60" s="9" t="s">
        <v>94</v>
      </c>
      <c r="G60" s="11">
        <v>1</v>
      </c>
      <c r="H60" s="12">
        <v>28.83</v>
      </c>
      <c r="I60" s="12">
        <v>0</v>
      </c>
      <c r="J60" s="12">
        <v>28.83</v>
      </c>
    </row>
    <row r="61" spans="1:10" x14ac:dyDescent="0.25">
      <c r="A61" s="6">
        <v>223220</v>
      </c>
      <c r="B61" s="7">
        <v>44889</v>
      </c>
      <c r="C61" s="9" t="s">
        <v>86</v>
      </c>
      <c r="D61" s="10"/>
      <c r="E61" s="8" t="s">
        <v>17</v>
      </c>
      <c r="F61" s="9" t="s">
        <v>94</v>
      </c>
      <c r="G61" s="11">
        <v>1</v>
      </c>
      <c r="H61" s="12">
        <v>4.18</v>
      </c>
      <c r="I61" s="12">
        <v>0</v>
      </c>
      <c r="J61" s="12">
        <v>4.18</v>
      </c>
    </row>
    <row r="62" spans="1:10" x14ac:dyDescent="0.25">
      <c r="A62" s="6">
        <v>224145</v>
      </c>
      <c r="B62" s="7">
        <v>44909</v>
      </c>
      <c r="C62" s="9" t="s">
        <v>74</v>
      </c>
      <c r="D62" s="10"/>
      <c r="E62" s="8" t="s">
        <v>80</v>
      </c>
      <c r="F62" s="9" t="s">
        <v>96</v>
      </c>
      <c r="G62" s="11">
        <v>1</v>
      </c>
      <c r="H62" s="12">
        <v>1527</v>
      </c>
      <c r="I62" s="12">
        <v>0</v>
      </c>
      <c r="J62" s="12">
        <v>1527</v>
      </c>
    </row>
    <row r="63" spans="1:10" x14ac:dyDescent="0.25">
      <c r="A63" s="6">
        <v>224145</v>
      </c>
      <c r="B63" s="7">
        <v>44909</v>
      </c>
      <c r="C63" s="9" t="s">
        <v>74</v>
      </c>
      <c r="D63" s="10"/>
      <c r="E63" s="8" t="s">
        <v>81</v>
      </c>
      <c r="F63" s="9" t="s">
        <v>96</v>
      </c>
      <c r="G63" s="11">
        <v>3</v>
      </c>
      <c r="H63" s="12">
        <v>26.98</v>
      </c>
      <c r="I63" s="12">
        <v>0</v>
      </c>
      <c r="J63" s="12">
        <v>80.94</v>
      </c>
    </row>
    <row r="64" spans="1:10" x14ac:dyDescent="0.25">
      <c r="A64" s="6">
        <v>224145</v>
      </c>
      <c r="B64" s="7">
        <v>44909</v>
      </c>
      <c r="C64" s="9" t="s">
        <v>74</v>
      </c>
      <c r="D64" s="10"/>
      <c r="E64" s="8" t="s">
        <v>43</v>
      </c>
      <c r="F64" s="9" t="s">
        <v>96</v>
      </c>
      <c r="G64" s="11">
        <v>3</v>
      </c>
      <c r="H64" s="12">
        <v>0.42</v>
      </c>
      <c r="I64" s="12">
        <v>0</v>
      </c>
      <c r="J64" s="12">
        <v>1.26</v>
      </c>
    </row>
    <row r="65" spans="1:10" x14ac:dyDescent="0.25">
      <c r="A65" s="6">
        <v>224145</v>
      </c>
      <c r="B65" s="7">
        <v>44909</v>
      </c>
      <c r="C65" s="9" t="s">
        <v>74</v>
      </c>
      <c r="D65" s="10"/>
      <c r="E65" s="8" t="s">
        <v>22</v>
      </c>
      <c r="F65" s="9" t="s">
        <v>93</v>
      </c>
      <c r="G65" s="11">
        <v>7.5</v>
      </c>
      <c r="H65" s="12">
        <v>45</v>
      </c>
      <c r="I65" s="12">
        <v>0</v>
      </c>
      <c r="J65" s="12">
        <v>337.5</v>
      </c>
    </row>
    <row r="66" spans="1:10" ht="21" x14ac:dyDescent="0.25">
      <c r="A66" s="6">
        <v>224145</v>
      </c>
      <c r="B66" s="7">
        <v>44909</v>
      </c>
      <c r="C66" s="9" t="s">
        <v>74</v>
      </c>
      <c r="D66" s="10"/>
      <c r="E66" s="8" t="s">
        <v>23</v>
      </c>
      <c r="F66" s="9" t="s">
        <v>96</v>
      </c>
      <c r="G66" s="11">
        <v>7.5</v>
      </c>
      <c r="H66" s="12">
        <v>0.4</v>
      </c>
      <c r="I66" s="12">
        <v>0</v>
      </c>
      <c r="J66" s="12">
        <v>3</v>
      </c>
    </row>
    <row r="67" spans="1:10" ht="21" x14ac:dyDescent="0.25">
      <c r="A67" s="6">
        <v>224146</v>
      </c>
      <c r="B67" s="7">
        <v>44909</v>
      </c>
      <c r="C67" s="9" t="s">
        <v>74</v>
      </c>
      <c r="D67" s="10"/>
      <c r="E67" s="8" t="s">
        <v>82</v>
      </c>
      <c r="F67" s="9" t="s">
        <v>98</v>
      </c>
      <c r="G67" s="11">
        <v>1</v>
      </c>
      <c r="H67" s="12">
        <v>173.59</v>
      </c>
      <c r="I67" s="12">
        <v>30</v>
      </c>
      <c r="J67" s="12">
        <v>121.51</v>
      </c>
    </row>
    <row r="68" spans="1:10" x14ac:dyDescent="0.25">
      <c r="A68" s="6">
        <v>224146</v>
      </c>
      <c r="B68" s="7">
        <v>44909</v>
      </c>
      <c r="C68" s="9" t="s">
        <v>74</v>
      </c>
      <c r="D68" s="10"/>
      <c r="E68" s="8" t="s">
        <v>22</v>
      </c>
      <c r="F68" s="9" t="s">
        <v>93</v>
      </c>
      <c r="G68" s="11">
        <v>1</v>
      </c>
      <c r="H68" s="12">
        <v>45</v>
      </c>
      <c r="I68" s="12">
        <v>20</v>
      </c>
      <c r="J68" s="12">
        <v>36</v>
      </c>
    </row>
    <row r="69" spans="1:10" ht="21" x14ac:dyDescent="0.25">
      <c r="A69" s="6">
        <v>224146</v>
      </c>
      <c r="B69" s="7">
        <v>44909</v>
      </c>
      <c r="C69" s="9" t="s">
        <v>74</v>
      </c>
      <c r="D69" s="10"/>
      <c r="E69" s="8" t="s">
        <v>23</v>
      </c>
      <c r="F69" s="9" t="s">
        <v>96</v>
      </c>
      <c r="G69" s="11">
        <v>1</v>
      </c>
      <c r="H69" s="12">
        <v>0.4</v>
      </c>
      <c r="I69" s="12">
        <v>25</v>
      </c>
      <c r="J69" s="12">
        <v>0.3</v>
      </c>
    </row>
    <row r="70" spans="1:10" x14ac:dyDescent="0.25">
      <c r="A70" s="6">
        <v>97</v>
      </c>
      <c r="B70" s="7">
        <v>44938</v>
      </c>
      <c r="C70" s="9" t="s">
        <v>41</v>
      </c>
      <c r="D70" s="10"/>
      <c r="E70" s="8" t="s">
        <v>47</v>
      </c>
      <c r="F70" s="9" t="s">
        <v>98</v>
      </c>
      <c r="G70" s="11">
        <v>1</v>
      </c>
      <c r="H70" s="12">
        <v>126.3</v>
      </c>
      <c r="I70" s="12">
        <v>25</v>
      </c>
      <c r="J70" s="12">
        <v>94.72</v>
      </c>
    </row>
    <row r="71" spans="1:10" x14ac:dyDescent="0.25">
      <c r="A71" s="6">
        <v>97</v>
      </c>
      <c r="B71" s="7">
        <v>44938</v>
      </c>
      <c r="C71" s="9" t="s">
        <v>41</v>
      </c>
      <c r="D71" s="10"/>
      <c r="E71" s="8" t="s">
        <v>48</v>
      </c>
      <c r="F71" s="9" t="s">
        <v>98</v>
      </c>
      <c r="G71" s="11">
        <v>1</v>
      </c>
      <c r="H71" s="12">
        <v>22</v>
      </c>
      <c r="I71" s="12">
        <v>20</v>
      </c>
      <c r="J71" s="12">
        <v>17.600000000000001</v>
      </c>
    </row>
    <row r="72" spans="1:10" ht="21" x14ac:dyDescent="0.25">
      <c r="A72" s="6">
        <v>97</v>
      </c>
      <c r="B72" s="7">
        <v>44938</v>
      </c>
      <c r="C72" s="9" t="s">
        <v>41</v>
      </c>
      <c r="D72" s="10"/>
      <c r="E72" s="8" t="s">
        <v>49</v>
      </c>
      <c r="F72" s="9" t="s">
        <v>93</v>
      </c>
      <c r="G72" s="11">
        <v>1.5</v>
      </c>
      <c r="H72" s="12">
        <v>45</v>
      </c>
      <c r="I72" s="12">
        <v>20</v>
      </c>
      <c r="J72" s="12">
        <v>54</v>
      </c>
    </row>
    <row r="73" spans="1:10" ht="21" x14ac:dyDescent="0.25">
      <c r="A73" s="6">
        <v>97</v>
      </c>
      <c r="B73" s="7">
        <v>44938</v>
      </c>
      <c r="C73" s="9" t="s">
        <v>41</v>
      </c>
      <c r="D73" s="10"/>
      <c r="E73" s="8" t="s">
        <v>23</v>
      </c>
      <c r="F73" s="9" t="s">
        <v>96</v>
      </c>
      <c r="G73" s="11">
        <v>1.5</v>
      </c>
      <c r="H73" s="12">
        <v>0.4</v>
      </c>
      <c r="I73" s="12">
        <v>25</v>
      </c>
      <c r="J73" s="12">
        <v>0.45</v>
      </c>
    </row>
    <row r="74" spans="1:10" x14ac:dyDescent="0.25">
      <c r="A74" s="6">
        <v>234</v>
      </c>
      <c r="B74" s="7">
        <v>44951</v>
      </c>
      <c r="C74" s="9" t="s">
        <v>20</v>
      </c>
      <c r="D74" s="10">
        <v>187537</v>
      </c>
      <c r="E74" s="8" t="s">
        <v>24</v>
      </c>
      <c r="F74" s="9" t="s">
        <v>96</v>
      </c>
      <c r="G74" s="11">
        <v>1</v>
      </c>
      <c r="H74" s="12">
        <v>528.5</v>
      </c>
      <c r="I74" s="12">
        <v>25</v>
      </c>
      <c r="J74" s="12">
        <v>396.37</v>
      </c>
    </row>
    <row r="75" spans="1:10" x14ac:dyDescent="0.25">
      <c r="A75" s="6">
        <v>234</v>
      </c>
      <c r="B75" s="7">
        <v>44951</v>
      </c>
      <c r="C75" s="9" t="s">
        <v>20</v>
      </c>
      <c r="D75" s="10">
        <v>187537</v>
      </c>
      <c r="E75" s="8" t="s">
        <v>22</v>
      </c>
      <c r="F75" s="9" t="s">
        <v>93</v>
      </c>
      <c r="G75" s="11">
        <v>5</v>
      </c>
      <c r="H75" s="12">
        <v>45</v>
      </c>
      <c r="I75" s="12">
        <v>20</v>
      </c>
      <c r="J75" s="12">
        <v>180</v>
      </c>
    </row>
    <row r="76" spans="1:10" ht="21" x14ac:dyDescent="0.25">
      <c r="A76" s="6">
        <v>234</v>
      </c>
      <c r="B76" s="7">
        <v>44951</v>
      </c>
      <c r="C76" s="9" t="s">
        <v>20</v>
      </c>
      <c r="D76" s="10">
        <v>187537</v>
      </c>
      <c r="E76" s="8" t="s">
        <v>23</v>
      </c>
      <c r="F76" s="9" t="s">
        <v>96</v>
      </c>
      <c r="G76" s="11">
        <v>1</v>
      </c>
      <c r="H76" s="12">
        <v>10</v>
      </c>
      <c r="I76" s="12">
        <v>25</v>
      </c>
      <c r="J76" s="12">
        <v>7.5</v>
      </c>
    </row>
    <row r="77" spans="1:10" x14ac:dyDescent="0.25">
      <c r="A77" s="6">
        <v>234</v>
      </c>
      <c r="B77" s="7">
        <v>44951</v>
      </c>
      <c r="C77" s="9" t="s">
        <v>20</v>
      </c>
      <c r="D77" s="10">
        <v>187537</v>
      </c>
      <c r="E77" s="8" t="s">
        <v>25</v>
      </c>
      <c r="F77" s="9" t="s">
        <v>96</v>
      </c>
      <c r="G77" s="11">
        <v>1</v>
      </c>
      <c r="H77" s="12">
        <v>4.5999999999999996</v>
      </c>
      <c r="I77" s="12">
        <v>25</v>
      </c>
      <c r="J77" s="12">
        <v>3.45</v>
      </c>
    </row>
    <row r="78" spans="1:10" ht="21" x14ac:dyDescent="0.25">
      <c r="A78" s="6">
        <v>499</v>
      </c>
      <c r="B78" s="7">
        <v>44972</v>
      </c>
      <c r="C78" s="9" t="s">
        <v>41</v>
      </c>
      <c r="D78" s="10"/>
      <c r="E78" s="8" t="s">
        <v>44</v>
      </c>
      <c r="F78" s="9" t="s">
        <v>96</v>
      </c>
      <c r="G78" s="11">
        <v>1</v>
      </c>
      <c r="H78" s="12">
        <v>456</v>
      </c>
      <c r="I78" s="12">
        <v>0</v>
      </c>
      <c r="J78" s="12">
        <v>456</v>
      </c>
    </row>
    <row r="79" spans="1:10" ht="21" x14ac:dyDescent="0.25">
      <c r="A79" s="6">
        <v>499</v>
      </c>
      <c r="B79" s="7">
        <v>44972</v>
      </c>
      <c r="C79" s="9" t="s">
        <v>41</v>
      </c>
      <c r="D79" s="10"/>
      <c r="E79" s="8" t="s">
        <v>45</v>
      </c>
      <c r="F79" s="9" t="s">
        <v>96</v>
      </c>
      <c r="G79" s="11">
        <v>1</v>
      </c>
      <c r="H79" s="12">
        <v>436.35</v>
      </c>
      <c r="I79" s="12">
        <v>0</v>
      </c>
      <c r="J79" s="12">
        <v>436.35</v>
      </c>
    </row>
    <row r="80" spans="1:10" x14ac:dyDescent="0.25">
      <c r="A80" s="6">
        <v>499</v>
      </c>
      <c r="B80" s="7">
        <v>44972</v>
      </c>
      <c r="C80" s="9" t="s">
        <v>41</v>
      </c>
      <c r="D80" s="10"/>
      <c r="E80" s="8" t="s">
        <v>22</v>
      </c>
      <c r="F80" s="9" t="s">
        <v>93</v>
      </c>
      <c r="G80" s="11">
        <v>2</v>
      </c>
      <c r="H80" s="12">
        <v>45</v>
      </c>
      <c r="I80" s="12">
        <v>20</v>
      </c>
      <c r="J80" s="12">
        <v>72</v>
      </c>
    </row>
    <row r="81" spans="1:10" ht="21" x14ac:dyDescent="0.25">
      <c r="A81" s="6">
        <v>499</v>
      </c>
      <c r="B81" s="7">
        <v>44972</v>
      </c>
      <c r="C81" s="9" t="s">
        <v>41</v>
      </c>
      <c r="D81" s="10"/>
      <c r="E81" s="8" t="s">
        <v>23</v>
      </c>
      <c r="F81" s="9" t="s">
        <v>96</v>
      </c>
      <c r="G81" s="11">
        <v>2</v>
      </c>
      <c r="H81" s="12">
        <v>0.4</v>
      </c>
      <c r="I81" s="12">
        <v>25</v>
      </c>
      <c r="J81" s="12">
        <v>0.6</v>
      </c>
    </row>
    <row r="82" spans="1:10" ht="21" x14ac:dyDescent="0.25">
      <c r="A82" s="6">
        <v>499</v>
      </c>
      <c r="B82" s="7">
        <v>44972</v>
      </c>
      <c r="C82" s="9" t="s">
        <v>41</v>
      </c>
      <c r="D82" s="10"/>
      <c r="E82" s="8" t="s">
        <v>46</v>
      </c>
      <c r="F82" s="9" t="s">
        <v>96</v>
      </c>
      <c r="G82" s="11">
        <v>1</v>
      </c>
      <c r="H82" s="12">
        <v>446.85</v>
      </c>
      <c r="I82" s="12">
        <v>0</v>
      </c>
      <c r="J82" s="12">
        <v>446.85</v>
      </c>
    </row>
    <row r="83" spans="1:10" x14ac:dyDescent="0.25">
      <c r="A83" s="6">
        <v>834</v>
      </c>
      <c r="B83" s="7">
        <v>44999</v>
      </c>
      <c r="C83" s="9" t="s">
        <v>74</v>
      </c>
      <c r="D83" s="10"/>
      <c r="E83" s="8" t="s">
        <v>78</v>
      </c>
      <c r="F83" s="9" t="s">
        <v>96</v>
      </c>
      <c r="G83" s="11">
        <v>1</v>
      </c>
      <c r="H83" s="12">
        <v>309</v>
      </c>
      <c r="I83" s="12">
        <v>25</v>
      </c>
      <c r="J83" s="12">
        <v>231.75</v>
      </c>
    </row>
    <row r="84" spans="1:10" x14ac:dyDescent="0.25">
      <c r="A84" s="6">
        <v>834</v>
      </c>
      <c r="B84" s="7">
        <v>44999</v>
      </c>
      <c r="C84" s="9" t="s">
        <v>74</v>
      </c>
      <c r="D84" s="10"/>
      <c r="E84" s="8" t="s">
        <v>22</v>
      </c>
      <c r="F84" s="9" t="s">
        <v>93</v>
      </c>
      <c r="G84" s="11">
        <v>3.4</v>
      </c>
      <c r="H84" s="12">
        <v>45</v>
      </c>
      <c r="I84" s="12">
        <v>20</v>
      </c>
      <c r="J84" s="12">
        <v>122.4</v>
      </c>
    </row>
    <row r="85" spans="1:10" ht="21" x14ac:dyDescent="0.25">
      <c r="A85" s="6">
        <v>834</v>
      </c>
      <c r="B85" s="7">
        <v>44999</v>
      </c>
      <c r="C85" s="9" t="s">
        <v>74</v>
      </c>
      <c r="D85" s="10"/>
      <c r="E85" s="8" t="s">
        <v>23</v>
      </c>
      <c r="F85" s="9" t="s">
        <v>96</v>
      </c>
      <c r="G85" s="11">
        <v>3.4</v>
      </c>
      <c r="H85" s="12">
        <v>0.4</v>
      </c>
      <c r="I85" s="12">
        <v>25</v>
      </c>
      <c r="J85" s="12">
        <v>1.02</v>
      </c>
    </row>
    <row r="86" spans="1:10" x14ac:dyDescent="0.25">
      <c r="A86" s="6">
        <v>834</v>
      </c>
      <c r="B86" s="7">
        <v>44999</v>
      </c>
      <c r="C86" s="9" t="s">
        <v>74</v>
      </c>
      <c r="D86" s="10"/>
      <c r="E86" s="8" t="s">
        <v>79</v>
      </c>
      <c r="F86" s="9" t="s">
        <v>96</v>
      </c>
      <c r="G86" s="11">
        <v>1</v>
      </c>
      <c r="H86" s="12">
        <v>4.8</v>
      </c>
      <c r="I86" s="12">
        <v>25</v>
      </c>
      <c r="J86" s="12">
        <v>3.6</v>
      </c>
    </row>
    <row r="87" spans="1:10" x14ac:dyDescent="0.25">
      <c r="A87" s="6">
        <v>834</v>
      </c>
      <c r="B87" s="7">
        <v>44999</v>
      </c>
      <c r="C87" s="9" t="s">
        <v>74</v>
      </c>
      <c r="D87" s="10"/>
      <c r="E87" s="8" t="s">
        <v>25</v>
      </c>
      <c r="F87" s="9" t="s">
        <v>96</v>
      </c>
      <c r="G87" s="11">
        <v>1</v>
      </c>
      <c r="H87" s="12">
        <v>4.5999999999999996</v>
      </c>
      <c r="I87" s="12">
        <v>25</v>
      </c>
      <c r="J87" s="12">
        <v>3.45</v>
      </c>
    </row>
    <row r="88" spans="1:10" ht="21" x14ac:dyDescent="0.25">
      <c r="A88" s="6">
        <v>1198</v>
      </c>
      <c r="B88" s="7">
        <v>45044</v>
      </c>
      <c r="C88" s="9" t="s">
        <v>7</v>
      </c>
      <c r="D88" s="10">
        <v>78798</v>
      </c>
      <c r="E88" s="8" t="s">
        <v>16</v>
      </c>
      <c r="F88" s="9" t="s">
        <v>95</v>
      </c>
      <c r="G88" s="11">
        <v>1</v>
      </c>
      <c r="H88" s="12">
        <v>82.68</v>
      </c>
      <c r="I88" s="12">
        <v>0</v>
      </c>
      <c r="J88" s="12">
        <v>82.68</v>
      </c>
    </row>
    <row r="89" spans="1:10" x14ac:dyDescent="0.25">
      <c r="A89" s="6">
        <v>1198</v>
      </c>
      <c r="B89" s="7">
        <v>45044</v>
      </c>
      <c r="C89" s="9" t="s">
        <v>7</v>
      </c>
      <c r="D89" s="10">
        <v>78798</v>
      </c>
      <c r="E89" s="8" t="s">
        <v>17</v>
      </c>
      <c r="F89" s="9" t="s">
        <v>95</v>
      </c>
      <c r="G89" s="11">
        <v>1</v>
      </c>
      <c r="H89" s="12">
        <v>4.18</v>
      </c>
      <c r="I89" s="12">
        <v>0</v>
      </c>
      <c r="J89" s="12">
        <v>4.18</v>
      </c>
    </row>
    <row r="90" spans="1:10" x14ac:dyDescent="0.25">
      <c r="A90" s="6">
        <v>1198</v>
      </c>
      <c r="B90" s="7">
        <v>45044</v>
      </c>
      <c r="C90" s="9" t="s">
        <v>7</v>
      </c>
      <c r="D90" s="10">
        <v>78798</v>
      </c>
      <c r="E90" s="8" t="s">
        <v>18</v>
      </c>
      <c r="F90" s="9" t="s">
        <v>95</v>
      </c>
      <c r="G90" s="11">
        <v>1</v>
      </c>
      <c r="H90" s="12">
        <v>52.41</v>
      </c>
      <c r="I90" s="12">
        <v>0</v>
      </c>
      <c r="J90" s="12">
        <v>52.41</v>
      </c>
    </row>
    <row r="91" spans="1:10" x14ac:dyDescent="0.25">
      <c r="A91" s="6">
        <v>1198</v>
      </c>
      <c r="B91" s="7">
        <v>45044</v>
      </c>
      <c r="C91" s="9" t="s">
        <v>7</v>
      </c>
      <c r="D91" s="10">
        <v>78798</v>
      </c>
      <c r="E91" s="8" t="s">
        <v>19</v>
      </c>
      <c r="F91" s="9" t="s">
        <v>96</v>
      </c>
      <c r="G91" s="11">
        <v>1</v>
      </c>
      <c r="H91" s="12">
        <v>2.52</v>
      </c>
      <c r="I91" s="12">
        <v>25</v>
      </c>
      <c r="J91" s="12">
        <v>1.89</v>
      </c>
    </row>
    <row r="92" spans="1:10" ht="21" x14ac:dyDescent="0.25">
      <c r="A92" s="6">
        <v>1218</v>
      </c>
      <c r="B92" s="7">
        <v>45044</v>
      </c>
      <c r="C92" s="9" t="s">
        <v>20</v>
      </c>
      <c r="D92" s="10">
        <v>187537</v>
      </c>
      <c r="E92" s="8" t="s">
        <v>16</v>
      </c>
      <c r="F92" s="9" t="s">
        <v>95</v>
      </c>
      <c r="G92" s="11">
        <v>1</v>
      </c>
      <c r="H92" s="12">
        <v>82.68</v>
      </c>
      <c r="I92" s="12">
        <v>0</v>
      </c>
      <c r="J92" s="12">
        <v>82.68</v>
      </c>
    </row>
    <row r="93" spans="1:10" x14ac:dyDescent="0.25">
      <c r="A93" s="6">
        <v>1218</v>
      </c>
      <c r="B93" s="7">
        <v>45044</v>
      </c>
      <c r="C93" s="9" t="s">
        <v>20</v>
      </c>
      <c r="D93" s="10">
        <v>187537</v>
      </c>
      <c r="E93" s="8" t="s">
        <v>17</v>
      </c>
      <c r="F93" s="9" t="s">
        <v>95</v>
      </c>
      <c r="G93" s="11">
        <v>1</v>
      </c>
      <c r="H93" s="12">
        <v>4.18</v>
      </c>
      <c r="I93" s="12">
        <v>0</v>
      </c>
      <c r="J93" s="12">
        <v>4.18</v>
      </c>
    </row>
    <row r="94" spans="1:10" x14ac:dyDescent="0.25">
      <c r="A94" s="6">
        <v>1218</v>
      </c>
      <c r="B94" s="7">
        <v>45044</v>
      </c>
      <c r="C94" s="9" t="s">
        <v>20</v>
      </c>
      <c r="D94" s="10">
        <v>187537</v>
      </c>
      <c r="E94" s="8" t="s">
        <v>18</v>
      </c>
      <c r="F94" s="9" t="s">
        <v>95</v>
      </c>
      <c r="G94" s="11">
        <v>1</v>
      </c>
      <c r="H94" s="12">
        <v>52.41</v>
      </c>
      <c r="I94" s="12">
        <v>0</v>
      </c>
      <c r="J94" s="12">
        <v>52.41</v>
      </c>
    </row>
    <row r="95" spans="1:10" x14ac:dyDescent="0.25">
      <c r="A95" s="6">
        <v>1215</v>
      </c>
      <c r="B95" s="7">
        <v>45044</v>
      </c>
      <c r="C95" s="9" t="s">
        <v>34</v>
      </c>
      <c r="D95" s="10">
        <v>180302</v>
      </c>
      <c r="E95" s="8" t="s">
        <v>17</v>
      </c>
      <c r="F95" s="9" t="s">
        <v>95</v>
      </c>
      <c r="G95" s="11">
        <v>1</v>
      </c>
      <c r="H95" s="12">
        <v>4.18</v>
      </c>
      <c r="I95" s="12">
        <v>0</v>
      </c>
      <c r="J95" s="12">
        <v>4.18</v>
      </c>
    </row>
    <row r="96" spans="1:10" x14ac:dyDescent="0.25">
      <c r="A96" s="6">
        <v>1215</v>
      </c>
      <c r="B96" s="7">
        <v>45044</v>
      </c>
      <c r="C96" s="9" t="s">
        <v>34</v>
      </c>
      <c r="D96" s="10">
        <v>180302</v>
      </c>
      <c r="E96" s="8" t="s">
        <v>18</v>
      </c>
      <c r="F96" s="9" t="s">
        <v>95</v>
      </c>
      <c r="G96" s="11">
        <v>1</v>
      </c>
      <c r="H96" s="12">
        <v>52.41</v>
      </c>
      <c r="I96" s="12">
        <v>0</v>
      </c>
      <c r="J96" s="12">
        <v>52.41</v>
      </c>
    </row>
    <row r="97" spans="1:10" ht="21" x14ac:dyDescent="0.25">
      <c r="A97" s="6">
        <v>1215</v>
      </c>
      <c r="B97" s="7">
        <v>45044</v>
      </c>
      <c r="C97" s="9" t="s">
        <v>34</v>
      </c>
      <c r="D97" s="10">
        <v>180302</v>
      </c>
      <c r="E97" s="8" t="s">
        <v>16</v>
      </c>
      <c r="F97" s="9" t="s">
        <v>95</v>
      </c>
      <c r="G97" s="11">
        <v>1</v>
      </c>
      <c r="H97" s="12">
        <v>82.68</v>
      </c>
      <c r="I97" s="12">
        <v>0</v>
      </c>
      <c r="J97" s="12">
        <v>82.68</v>
      </c>
    </row>
    <row r="98" spans="1:10" x14ac:dyDescent="0.25">
      <c r="A98" s="6">
        <v>1215</v>
      </c>
      <c r="B98" s="7">
        <v>45044</v>
      </c>
      <c r="C98" s="9" t="s">
        <v>34</v>
      </c>
      <c r="D98" s="10">
        <v>180302</v>
      </c>
      <c r="E98" s="8" t="s">
        <v>25</v>
      </c>
      <c r="F98" s="9" t="s">
        <v>96</v>
      </c>
      <c r="G98" s="11">
        <v>1</v>
      </c>
      <c r="H98" s="12">
        <v>4.5999999999999996</v>
      </c>
      <c r="I98" s="12">
        <v>25</v>
      </c>
      <c r="J98" s="12">
        <v>3.45</v>
      </c>
    </row>
    <row r="99" spans="1:10" x14ac:dyDescent="0.25">
      <c r="A99" s="6">
        <v>1215</v>
      </c>
      <c r="B99" s="7">
        <v>45044</v>
      </c>
      <c r="C99" s="9" t="s">
        <v>34</v>
      </c>
      <c r="D99" s="10">
        <v>180302</v>
      </c>
      <c r="E99" s="8" t="s">
        <v>22</v>
      </c>
      <c r="F99" s="9" t="s">
        <v>93</v>
      </c>
      <c r="G99" s="11">
        <v>0.2</v>
      </c>
      <c r="H99" s="12">
        <v>45</v>
      </c>
      <c r="I99" s="12">
        <v>20</v>
      </c>
      <c r="J99" s="12">
        <v>7.2</v>
      </c>
    </row>
    <row r="100" spans="1:10" x14ac:dyDescent="0.25">
      <c r="A100" s="6">
        <v>1215</v>
      </c>
      <c r="B100" s="7">
        <v>45044</v>
      </c>
      <c r="C100" s="9" t="s">
        <v>34</v>
      </c>
      <c r="D100" s="10">
        <v>180302</v>
      </c>
      <c r="E100" s="8" t="s">
        <v>36</v>
      </c>
      <c r="F100" s="9" t="s">
        <v>96</v>
      </c>
      <c r="G100" s="11">
        <v>1</v>
      </c>
      <c r="H100" s="12">
        <v>12.35</v>
      </c>
      <c r="I100" s="12">
        <v>25</v>
      </c>
      <c r="J100" s="12">
        <v>9.26</v>
      </c>
    </row>
    <row r="101" spans="1:10" x14ac:dyDescent="0.25">
      <c r="A101" s="6">
        <v>1215</v>
      </c>
      <c r="B101" s="7">
        <v>45044</v>
      </c>
      <c r="C101" s="9" t="s">
        <v>34</v>
      </c>
      <c r="D101" s="10">
        <v>180302</v>
      </c>
      <c r="E101" s="8" t="s">
        <v>37</v>
      </c>
      <c r="F101" s="9" t="s">
        <v>96</v>
      </c>
      <c r="G101" s="11">
        <v>1</v>
      </c>
      <c r="H101" s="12">
        <v>35</v>
      </c>
      <c r="I101" s="12">
        <v>20</v>
      </c>
      <c r="J101" s="12">
        <v>28</v>
      </c>
    </row>
    <row r="102" spans="1:10" x14ac:dyDescent="0.25">
      <c r="A102" s="6">
        <v>1215</v>
      </c>
      <c r="B102" s="7">
        <v>45044</v>
      </c>
      <c r="C102" s="9" t="s">
        <v>34</v>
      </c>
      <c r="D102" s="10">
        <v>180302</v>
      </c>
      <c r="E102" s="8" t="s">
        <v>38</v>
      </c>
      <c r="F102" s="9" t="s">
        <v>93</v>
      </c>
      <c r="G102" s="11">
        <v>1</v>
      </c>
      <c r="H102" s="12">
        <v>45</v>
      </c>
      <c r="I102" s="12">
        <v>20</v>
      </c>
      <c r="J102" s="12">
        <v>36</v>
      </c>
    </row>
    <row r="103" spans="1:10" x14ac:dyDescent="0.25">
      <c r="A103" s="6">
        <v>1410</v>
      </c>
      <c r="B103" s="7">
        <v>45044</v>
      </c>
      <c r="C103" s="9" t="s">
        <v>41</v>
      </c>
      <c r="D103" s="10"/>
      <c r="E103" s="8" t="s">
        <v>42</v>
      </c>
      <c r="F103" s="9" t="s">
        <v>96</v>
      </c>
      <c r="G103" s="11">
        <v>4</v>
      </c>
      <c r="H103" s="12">
        <v>26.98</v>
      </c>
      <c r="I103" s="12">
        <v>25</v>
      </c>
      <c r="J103" s="12">
        <v>80.94</v>
      </c>
    </row>
    <row r="104" spans="1:10" x14ac:dyDescent="0.25">
      <c r="A104" s="6">
        <v>1410</v>
      </c>
      <c r="B104" s="7">
        <v>45044</v>
      </c>
      <c r="C104" s="9" t="s">
        <v>41</v>
      </c>
      <c r="D104" s="10"/>
      <c r="E104" s="8" t="s">
        <v>43</v>
      </c>
      <c r="F104" s="9" t="s">
        <v>96</v>
      </c>
      <c r="G104" s="11">
        <v>4</v>
      </c>
      <c r="H104" s="12">
        <v>0.42</v>
      </c>
      <c r="I104" s="12">
        <v>0</v>
      </c>
      <c r="J104" s="12">
        <v>1.68</v>
      </c>
    </row>
    <row r="105" spans="1:10" x14ac:dyDescent="0.25">
      <c r="A105" s="6">
        <v>1410</v>
      </c>
      <c r="B105" s="7">
        <v>45044</v>
      </c>
      <c r="C105" s="9" t="s">
        <v>41</v>
      </c>
      <c r="D105" s="10"/>
      <c r="E105" s="8" t="s">
        <v>22</v>
      </c>
      <c r="F105" s="9" t="s">
        <v>93</v>
      </c>
      <c r="G105" s="11">
        <v>1.5</v>
      </c>
      <c r="H105" s="12">
        <v>45</v>
      </c>
      <c r="I105" s="12">
        <v>20</v>
      </c>
      <c r="J105" s="12">
        <v>54</v>
      </c>
    </row>
    <row r="106" spans="1:10" ht="21" x14ac:dyDescent="0.25">
      <c r="A106" s="6">
        <v>1410</v>
      </c>
      <c r="B106" s="7">
        <v>45044</v>
      </c>
      <c r="C106" s="9" t="s">
        <v>41</v>
      </c>
      <c r="D106" s="10"/>
      <c r="E106" s="8" t="s">
        <v>23</v>
      </c>
      <c r="F106" s="9" t="s">
        <v>96</v>
      </c>
      <c r="G106" s="11">
        <v>1.5</v>
      </c>
      <c r="H106" s="12">
        <v>0.4</v>
      </c>
      <c r="I106" s="12">
        <v>25</v>
      </c>
      <c r="J106" s="12">
        <v>0.45</v>
      </c>
    </row>
    <row r="107" spans="1:10" x14ac:dyDescent="0.25">
      <c r="A107" s="6">
        <v>1427</v>
      </c>
      <c r="B107" s="7">
        <v>45044</v>
      </c>
      <c r="C107" s="9" t="s">
        <v>52</v>
      </c>
      <c r="D107" s="10"/>
      <c r="E107" s="8" t="s">
        <v>53</v>
      </c>
      <c r="F107" s="9" t="s">
        <v>96</v>
      </c>
      <c r="G107" s="11">
        <v>4</v>
      </c>
      <c r="H107" s="12">
        <v>21.95</v>
      </c>
      <c r="I107" s="12">
        <v>25</v>
      </c>
      <c r="J107" s="12">
        <v>65.849999999999994</v>
      </c>
    </row>
    <row r="108" spans="1:10" x14ac:dyDescent="0.25">
      <c r="A108" s="6">
        <v>1427</v>
      </c>
      <c r="B108" s="7">
        <v>45044</v>
      </c>
      <c r="C108" s="9" t="s">
        <v>52</v>
      </c>
      <c r="D108" s="10"/>
      <c r="E108" s="8" t="s">
        <v>54</v>
      </c>
      <c r="F108" s="9" t="s">
        <v>96</v>
      </c>
      <c r="G108" s="11">
        <v>2</v>
      </c>
      <c r="H108" s="12">
        <v>21.95</v>
      </c>
      <c r="I108" s="12">
        <v>25</v>
      </c>
      <c r="J108" s="12">
        <v>32.92</v>
      </c>
    </row>
    <row r="109" spans="1:10" x14ac:dyDescent="0.25">
      <c r="A109" s="6">
        <v>1427</v>
      </c>
      <c r="B109" s="7">
        <v>45044</v>
      </c>
      <c r="C109" s="9" t="s">
        <v>52</v>
      </c>
      <c r="D109" s="10"/>
      <c r="E109" s="8" t="s">
        <v>55</v>
      </c>
      <c r="F109" s="9" t="s">
        <v>96</v>
      </c>
      <c r="G109" s="11">
        <v>2</v>
      </c>
      <c r="H109" s="12">
        <v>24.4</v>
      </c>
      <c r="I109" s="12">
        <v>25</v>
      </c>
      <c r="J109" s="12">
        <v>36.6</v>
      </c>
    </row>
    <row r="110" spans="1:10" x14ac:dyDescent="0.25">
      <c r="A110" s="6">
        <v>1427</v>
      </c>
      <c r="B110" s="7">
        <v>45044</v>
      </c>
      <c r="C110" s="9" t="s">
        <v>52</v>
      </c>
      <c r="D110" s="10"/>
      <c r="E110" s="8" t="s">
        <v>22</v>
      </c>
      <c r="F110" s="9" t="s">
        <v>93</v>
      </c>
      <c r="G110" s="11">
        <v>6</v>
      </c>
      <c r="H110" s="12">
        <v>45</v>
      </c>
      <c r="I110" s="12">
        <v>20</v>
      </c>
      <c r="J110" s="12">
        <v>216</v>
      </c>
    </row>
    <row r="111" spans="1:10" ht="21" x14ac:dyDescent="0.25">
      <c r="A111" s="6">
        <v>1427</v>
      </c>
      <c r="B111" s="7">
        <v>45044</v>
      </c>
      <c r="C111" s="9" t="s">
        <v>52</v>
      </c>
      <c r="D111" s="10"/>
      <c r="E111" s="8" t="s">
        <v>23</v>
      </c>
      <c r="F111" s="9" t="s">
        <v>96</v>
      </c>
      <c r="G111" s="11">
        <v>6</v>
      </c>
      <c r="H111" s="12">
        <v>0.4</v>
      </c>
      <c r="I111" s="12">
        <v>25</v>
      </c>
      <c r="J111" s="12">
        <v>1.8</v>
      </c>
    </row>
    <row r="112" spans="1:10" x14ac:dyDescent="0.25">
      <c r="A112" s="6">
        <v>1427</v>
      </c>
      <c r="B112" s="7">
        <v>45044</v>
      </c>
      <c r="C112" s="9" t="s">
        <v>52</v>
      </c>
      <c r="D112" s="10"/>
      <c r="E112" s="8" t="s">
        <v>56</v>
      </c>
      <c r="F112" s="9" t="s">
        <v>96</v>
      </c>
      <c r="G112" s="11">
        <v>1</v>
      </c>
      <c r="H112" s="12">
        <v>9.6</v>
      </c>
      <c r="I112" s="12">
        <v>25</v>
      </c>
      <c r="J112" s="12">
        <v>7.2</v>
      </c>
    </row>
    <row r="113" spans="1:10" x14ac:dyDescent="0.25">
      <c r="A113" s="6">
        <v>1427</v>
      </c>
      <c r="B113" s="7">
        <v>45044</v>
      </c>
      <c r="C113" s="9" t="s">
        <v>52</v>
      </c>
      <c r="D113" s="10"/>
      <c r="E113" s="8" t="s">
        <v>57</v>
      </c>
      <c r="F113" s="9" t="s">
        <v>96</v>
      </c>
      <c r="G113" s="11">
        <v>1</v>
      </c>
      <c r="H113" s="12">
        <v>12.58</v>
      </c>
      <c r="I113" s="12">
        <v>25</v>
      </c>
      <c r="J113" s="12">
        <v>9.43</v>
      </c>
    </row>
    <row r="114" spans="1:10" x14ac:dyDescent="0.25">
      <c r="A114" s="6">
        <v>1207</v>
      </c>
      <c r="B114" s="7">
        <v>45044</v>
      </c>
      <c r="C114" s="9" t="s">
        <v>58</v>
      </c>
      <c r="D114" s="10"/>
      <c r="E114" s="8" t="s">
        <v>59</v>
      </c>
      <c r="F114" s="9" t="s">
        <v>97</v>
      </c>
      <c r="G114" s="11">
        <v>2</v>
      </c>
      <c r="H114" s="12">
        <v>167</v>
      </c>
      <c r="I114" s="12">
        <v>25</v>
      </c>
      <c r="J114" s="12">
        <v>250.5</v>
      </c>
    </row>
    <row r="115" spans="1:10" x14ac:dyDescent="0.25">
      <c r="A115" s="6">
        <v>1207</v>
      </c>
      <c r="B115" s="7">
        <v>45044</v>
      </c>
      <c r="C115" s="9" t="s">
        <v>58</v>
      </c>
      <c r="D115" s="10"/>
      <c r="E115" s="8" t="s">
        <v>60</v>
      </c>
      <c r="F115" s="9" t="s">
        <v>96</v>
      </c>
      <c r="G115" s="11">
        <v>2</v>
      </c>
      <c r="H115" s="12">
        <v>4.78</v>
      </c>
      <c r="I115" s="12">
        <v>0</v>
      </c>
      <c r="J115" s="12">
        <v>9.56</v>
      </c>
    </row>
    <row r="116" spans="1:10" ht="21" x14ac:dyDescent="0.25">
      <c r="A116" s="6">
        <v>1207</v>
      </c>
      <c r="B116" s="7">
        <v>45044</v>
      </c>
      <c r="C116" s="9" t="s">
        <v>58</v>
      </c>
      <c r="D116" s="10"/>
      <c r="E116" s="8" t="s">
        <v>61</v>
      </c>
      <c r="F116" s="9" t="s">
        <v>96</v>
      </c>
      <c r="G116" s="11">
        <v>2</v>
      </c>
      <c r="H116" s="12">
        <v>4.5</v>
      </c>
      <c r="I116" s="12">
        <v>0</v>
      </c>
      <c r="J116" s="12">
        <v>9</v>
      </c>
    </row>
    <row r="117" spans="1:10" ht="21" x14ac:dyDescent="0.25">
      <c r="A117" s="6">
        <v>1217</v>
      </c>
      <c r="B117" s="7">
        <v>45044</v>
      </c>
      <c r="C117" s="9" t="s">
        <v>62</v>
      </c>
      <c r="D117" s="10"/>
      <c r="E117" s="8" t="s">
        <v>16</v>
      </c>
      <c r="F117" s="9" t="s">
        <v>94</v>
      </c>
      <c r="G117" s="11">
        <v>1</v>
      </c>
      <c r="H117" s="12">
        <v>82.68</v>
      </c>
      <c r="I117" s="12">
        <v>0</v>
      </c>
      <c r="J117" s="12">
        <v>82.68</v>
      </c>
    </row>
    <row r="118" spans="1:10" x14ac:dyDescent="0.25">
      <c r="A118" s="6">
        <v>1217</v>
      </c>
      <c r="B118" s="7">
        <v>45044</v>
      </c>
      <c r="C118" s="9" t="s">
        <v>62</v>
      </c>
      <c r="D118" s="10"/>
      <c r="E118" s="8" t="s">
        <v>18</v>
      </c>
      <c r="F118" s="9" t="s">
        <v>94</v>
      </c>
      <c r="G118" s="11">
        <v>1</v>
      </c>
      <c r="H118" s="12">
        <v>29.26</v>
      </c>
      <c r="I118" s="12">
        <v>0</v>
      </c>
      <c r="J118" s="12">
        <v>29.26</v>
      </c>
    </row>
    <row r="119" spans="1:10" x14ac:dyDescent="0.25">
      <c r="A119" s="6">
        <v>1217</v>
      </c>
      <c r="B119" s="7">
        <v>45044</v>
      </c>
      <c r="C119" s="9" t="s">
        <v>62</v>
      </c>
      <c r="D119" s="10"/>
      <c r="E119" s="8" t="s">
        <v>17</v>
      </c>
      <c r="F119" s="9" t="s">
        <v>94</v>
      </c>
      <c r="G119" s="11">
        <v>1</v>
      </c>
      <c r="H119" s="12">
        <v>4.18</v>
      </c>
      <c r="I119" s="12">
        <v>0</v>
      </c>
      <c r="J119" s="12">
        <v>4.18</v>
      </c>
    </row>
    <row r="120" spans="1:10" x14ac:dyDescent="0.25">
      <c r="A120" s="6">
        <v>1217</v>
      </c>
      <c r="B120" s="7">
        <v>45044</v>
      </c>
      <c r="C120" s="9" t="s">
        <v>62</v>
      </c>
      <c r="D120" s="10"/>
      <c r="E120" s="8" t="s">
        <v>64</v>
      </c>
      <c r="F120" s="9" t="s">
        <v>96</v>
      </c>
      <c r="G120" s="11">
        <v>2</v>
      </c>
      <c r="H120" s="12">
        <v>5.86</v>
      </c>
      <c r="I120" s="12">
        <v>25</v>
      </c>
      <c r="J120" s="12">
        <v>8.7899999999999991</v>
      </c>
    </row>
    <row r="121" spans="1:10" x14ac:dyDescent="0.25">
      <c r="A121" s="6">
        <v>1217</v>
      </c>
      <c r="B121" s="7">
        <v>45044</v>
      </c>
      <c r="C121" s="9" t="s">
        <v>62</v>
      </c>
      <c r="D121" s="10"/>
      <c r="E121" s="8" t="s">
        <v>65</v>
      </c>
      <c r="F121" s="9" t="s">
        <v>96</v>
      </c>
      <c r="G121" s="11">
        <v>2</v>
      </c>
      <c r="H121" s="12">
        <v>8.8000000000000007</v>
      </c>
      <c r="I121" s="12">
        <v>25</v>
      </c>
      <c r="J121" s="12">
        <v>13.2</v>
      </c>
    </row>
    <row r="122" spans="1:10" x14ac:dyDescent="0.25">
      <c r="A122" s="6">
        <v>1217</v>
      </c>
      <c r="B122" s="7">
        <v>45044</v>
      </c>
      <c r="C122" s="9" t="s">
        <v>62</v>
      </c>
      <c r="D122" s="10"/>
      <c r="E122" s="8" t="s">
        <v>22</v>
      </c>
      <c r="F122" s="9" t="s">
        <v>93</v>
      </c>
      <c r="G122" s="11">
        <v>0.4</v>
      </c>
      <c r="H122" s="12">
        <v>45</v>
      </c>
      <c r="I122" s="12">
        <v>20</v>
      </c>
      <c r="J122" s="12">
        <v>14.4</v>
      </c>
    </row>
    <row r="123" spans="1:10" x14ac:dyDescent="0.25">
      <c r="A123" s="6">
        <v>1217</v>
      </c>
      <c r="B123" s="7">
        <v>45044</v>
      </c>
      <c r="C123" s="9" t="s">
        <v>62</v>
      </c>
      <c r="D123" s="10"/>
      <c r="E123" s="8" t="s">
        <v>66</v>
      </c>
      <c r="F123" s="9" t="s">
        <v>96</v>
      </c>
      <c r="G123" s="11">
        <v>1</v>
      </c>
      <c r="H123" s="12">
        <v>25</v>
      </c>
      <c r="I123" s="12">
        <v>25</v>
      </c>
      <c r="J123" s="12">
        <v>18.75</v>
      </c>
    </row>
    <row r="124" spans="1:10" x14ac:dyDescent="0.25">
      <c r="A124" s="6">
        <v>1217</v>
      </c>
      <c r="B124" s="7">
        <v>45044</v>
      </c>
      <c r="C124" s="9" t="s">
        <v>62</v>
      </c>
      <c r="D124" s="10"/>
      <c r="E124" s="8" t="s">
        <v>22</v>
      </c>
      <c r="F124" s="9" t="s">
        <v>93</v>
      </c>
      <c r="G124" s="11">
        <v>2</v>
      </c>
      <c r="H124" s="12">
        <v>45</v>
      </c>
      <c r="I124" s="12">
        <v>20</v>
      </c>
      <c r="J124" s="12">
        <v>72</v>
      </c>
    </row>
    <row r="125" spans="1:10" ht="21" x14ac:dyDescent="0.25">
      <c r="A125" s="6">
        <v>1217</v>
      </c>
      <c r="B125" s="7">
        <v>45044</v>
      </c>
      <c r="C125" s="9" t="s">
        <v>62</v>
      </c>
      <c r="D125" s="10"/>
      <c r="E125" s="8" t="s">
        <v>23</v>
      </c>
      <c r="F125" s="9" t="s">
        <v>96</v>
      </c>
      <c r="G125" s="11">
        <v>2</v>
      </c>
      <c r="H125" s="12">
        <v>0.4</v>
      </c>
      <c r="I125" s="12">
        <v>25</v>
      </c>
      <c r="J125" s="12">
        <v>0.6</v>
      </c>
    </row>
    <row r="126" spans="1:10" x14ac:dyDescent="0.25">
      <c r="A126" s="6">
        <v>1428</v>
      </c>
      <c r="B126" s="7">
        <v>45044</v>
      </c>
      <c r="C126" s="9" t="s">
        <v>74</v>
      </c>
      <c r="D126" s="10"/>
      <c r="E126" s="8" t="s">
        <v>22</v>
      </c>
      <c r="F126" s="9" t="s">
        <v>93</v>
      </c>
      <c r="G126" s="11">
        <v>4</v>
      </c>
      <c r="H126" s="12">
        <v>45</v>
      </c>
      <c r="I126" s="12">
        <v>20</v>
      </c>
      <c r="J126" s="12">
        <v>144</v>
      </c>
    </row>
    <row r="127" spans="1:10" ht="21" x14ac:dyDescent="0.25">
      <c r="A127" s="6">
        <v>1428</v>
      </c>
      <c r="B127" s="7">
        <v>45044</v>
      </c>
      <c r="C127" s="9" t="s">
        <v>74</v>
      </c>
      <c r="D127" s="10"/>
      <c r="E127" s="8" t="s">
        <v>23</v>
      </c>
      <c r="F127" s="9" t="s">
        <v>96</v>
      </c>
      <c r="G127" s="11">
        <v>4</v>
      </c>
      <c r="H127" s="12">
        <v>0.4</v>
      </c>
      <c r="I127" s="12">
        <v>25</v>
      </c>
      <c r="J127" s="12">
        <v>1.2</v>
      </c>
    </row>
    <row r="128" spans="1:10" x14ac:dyDescent="0.25">
      <c r="A128" s="6">
        <v>1428</v>
      </c>
      <c r="B128" s="7">
        <v>45044</v>
      </c>
      <c r="C128" s="9" t="s">
        <v>74</v>
      </c>
      <c r="D128" s="10"/>
      <c r="E128" s="8" t="s">
        <v>77</v>
      </c>
      <c r="F128" s="9" t="s">
        <v>96</v>
      </c>
      <c r="G128" s="11">
        <v>1</v>
      </c>
      <c r="H128" s="12">
        <v>30</v>
      </c>
      <c r="I128" s="12">
        <v>25</v>
      </c>
      <c r="J128" s="12">
        <v>22.5</v>
      </c>
    </row>
    <row r="129" spans="1:10" x14ac:dyDescent="0.25">
      <c r="A129" s="6">
        <v>1428</v>
      </c>
      <c r="B129" s="7">
        <v>45044</v>
      </c>
      <c r="C129" s="9" t="s">
        <v>74</v>
      </c>
      <c r="D129" s="10"/>
      <c r="E129" s="8" t="s">
        <v>70</v>
      </c>
      <c r="F129" s="9" t="s">
        <v>96</v>
      </c>
      <c r="G129" s="11">
        <v>2</v>
      </c>
      <c r="H129" s="12">
        <v>23.01</v>
      </c>
      <c r="I129" s="12">
        <v>0</v>
      </c>
      <c r="J129" s="12">
        <v>46.02</v>
      </c>
    </row>
    <row r="130" spans="1:10" x14ac:dyDescent="0.25">
      <c r="A130" s="6">
        <v>1778</v>
      </c>
      <c r="B130" s="7">
        <v>45099</v>
      </c>
      <c r="C130" s="9" t="s">
        <v>88</v>
      </c>
      <c r="D130" s="10"/>
      <c r="E130" s="8" t="s">
        <v>91</v>
      </c>
      <c r="F130" s="9" t="s">
        <v>96</v>
      </c>
      <c r="G130" s="11">
        <v>1</v>
      </c>
      <c r="H130" s="12">
        <v>455</v>
      </c>
      <c r="I130" s="12">
        <v>0</v>
      </c>
      <c r="J130" s="12">
        <v>455</v>
      </c>
    </row>
    <row r="131" spans="1:10" x14ac:dyDescent="0.25">
      <c r="A131" s="6">
        <v>1778</v>
      </c>
      <c r="B131" s="7">
        <v>45099</v>
      </c>
      <c r="C131" s="9" t="s">
        <v>88</v>
      </c>
      <c r="D131" s="10"/>
      <c r="E131" s="8" t="s">
        <v>92</v>
      </c>
      <c r="F131" s="9" t="s">
        <v>96</v>
      </c>
      <c r="G131" s="11">
        <v>1</v>
      </c>
      <c r="H131" s="12">
        <v>650</v>
      </c>
      <c r="I131" s="12">
        <v>0</v>
      </c>
      <c r="J131" s="12">
        <v>650</v>
      </c>
    </row>
    <row r="132" spans="1:10" x14ac:dyDescent="0.25">
      <c r="A132" s="6">
        <v>3488</v>
      </c>
      <c r="B132" s="7">
        <v>45198</v>
      </c>
      <c r="C132" s="9" t="s">
        <v>0</v>
      </c>
      <c r="D132" s="10"/>
      <c r="E132" s="8" t="s">
        <v>1</v>
      </c>
      <c r="F132" s="9" t="s">
        <v>97</v>
      </c>
      <c r="G132" s="11">
        <v>1</v>
      </c>
      <c r="H132" s="12">
        <v>30</v>
      </c>
      <c r="I132" s="12">
        <v>0</v>
      </c>
      <c r="J132" s="12">
        <v>30</v>
      </c>
    </row>
    <row r="133" spans="1:10" ht="21" x14ac:dyDescent="0.25">
      <c r="A133" s="6">
        <v>3488</v>
      </c>
      <c r="B133" s="7">
        <v>45198</v>
      </c>
      <c r="C133" s="9" t="s">
        <v>0</v>
      </c>
      <c r="D133" s="10"/>
      <c r="E133" s="8" t="s">
        <v>2</v>
      </c>
      <c r="F133" s="9" t="s">
        <v>96</v>
      </c>
      <c r="G133" s="11">
        <v>1</v>
      </c>
      <c r="H133" s="12">
        <v>7.55</v>
      </c>
      <c r="I133" s="12">
        <v>0</v>
      </c>
      <c r="J133" s="12">
        <v>7.55</v>
      </c>
    </row>
    <row r="134" spans="1:10" x14ac:dyDescent="0.25">
      <c r="A134" s="6">
        <v>2947</v>
      </c>
      <c r="B134" s="7">
        <v>45198</v>
      </c>
      <c r="C134" s="9" t="s">
        <v>7</v>
      </c>
      <c r="D134" s="10">
        <v>78459</v>
      </c>
      <c r="E134" s="8" t="s">
        <v>8</v>
      </c>
      <c r="F134" s="9" t="s">
        <v>97</v>
      </c>
      <c r="G134" s="11">
        <v>2</v>
      </c>
      <c r="H134" s="12">
        <v>455</v>
      </c>
      <c r="I134" s="12">
        <v>25</v>
      </c>
      <c r="J134" s="12">
        <v>682.5</v>
      </c>
    </row>
    <row r="135" spans="1:10" x14ac:dyDescent="0.25">
      <c r="A135" s="6">
        <v>2947</v>
      </c>
      <c r="B135" s="7">
        <v>45198</v>
      </c>
      <c r="C135" s="9" t="s">
        <v>7</v>
      </c>
      <c r="D135" s="10">
        <v>78459</v>
      </c>
      <c r="E135" s="8" t="s">
        <v>9</v>
      </c>
      <c r="F135" s="9" t="s">
        <v>97</v>
      </c>
      <c r="G135" s="11">
        <v>4</v>
      </c>
      <c r="H135" s="12">
        <v>455</v>
      </c>
      <c r="I135" s="12">
        <v>25</v>
      </c>
      <c r="J135" s="12">
        <v>1365</v>
      </c>
    </row>
    <row r="136" spans="1:10" ht="21" x14ac:dyDescent="0.25">
      <c r="A136" s="6">
        <v>2947</v>
      </c>
      <c r="B136" s="7">
        <v>45198</v>
      </c>
      <c r="C136" s="9" t="s">
        <v>7</v>
      </c>
      <c r="D136" s="10">
        <v>78459</v>
      </c>
      <c r="E136" s="8" t="s">
        <v>10</v>
      </c>
      <c r="F136" s="9" t="s">
        <v>96</v>
      </c>
      <c r="G136" s="11">
        <v>6</v>
      </c>
      <c r="H136" s="12">
        <v>11.76</v>
      </c>
      <c r="I136" s="12">
        <v>0</v>
      </c>
      <c r="J136" s="12">
        <v>70.56</v>
      </c>
    </row>
    <row r="137" spans="1:10" x14ac:dyDescent="0.25">
      <c r="A137" s="6">
        <v>2947</v>
      </c>
      <c r="B137" s="7">
        <v>45198</v>
      </c>
      <c r="C137" s="9" t="s">
        <v>7</v>
      </c>
      <c r="D137" s="10">
        <v>78459</v>
      </c>
      <c r="E137" s="8" t="s">
        <v>11</v>
      </c>
      <c r="F137" s="9" t="s">
        <v>96</v>
      </c>
      <c r="G137" s="11">
        <v>2</v>
      </c>
      <c r="H137" s="12">
        <v>16.600000000000001</v>
      </c>
      <c r="I137" s="12">
        <v>0</v>
      </c>
      <c r="J137" s="12">
        <v>33.200000000000003</v>
      </c>
    </row>
    <row r="138" spans="1:10" ht="21" x14ac:dyDescent="0.25">
      <c r="A138" s="6">
        <v>2947</v>
      </c>
      <c r="B138" s="7">
        <v>45198</v>
      </c>
      <c r="C138" s="9" t="s">
        <v>7</v>
      </c>
      <c r="D138" s="10">
        <v>78459</v>
      </c>
      <c r="E138" s="8" t="s">
        <v>12</v>
      </c>
      <c r="F138" s="9" t="s">
        <v>96</v>
      </c>
      <c r="G138" s="11">
        <v>6</v>
      </c>
      <c r="H138" s="12">
        <v>10.3</v>
      </c>
      <c r="I138" s="12">
        <v>0</v>
      </c>
      <c r="J138" s="12">
        <v>61.8</v>
      </c>
    </row>
    <row r="139" spans="1:10" x14ac:dyDescent="0.25">
      <c r="A139" s="6">
        <v>2947</v>
      </c>
      <c r="B139" s="7">
        <v>45198</v>
      </c>
      <c r="C139" s="9" t="s">
        <v>7</v>
      </c>
      <c r="D139" s="10">
        <v>78459</v>
      </c>
      <c r="E139" s="8" t="s">
        <v>13</v>
      </c>
      <c r="F139" s="9" t="s">
        <v>96</v>
      </c>
      <c r="G139" s="11">
        <v>6</v>
      </c>
      <c r="H139" s="12">
        <v>7.55</v>
      </c>
      <c r="I139" s="12">
        <v>0</v>
      </c>
      <c r="J139" s="12">
        <v>45.3</v>
      </c>
    </row>
    <row r="140" spans="1:10" x14ac:dyDescent="0.25">
      <c r="A140" s="6">
        <v>2947</v>
      </c>
      <c r="B140" s="7">
        <v>45198</v>
      </c>
      <c r="C140" s="9" t="s">
        <v>7</v>
      </c>
      <c r="D140" s="10">
        <v>78459</v>
      </c>
      <c r="E140" s="8" t="s">
        <v>14</v>
      </c>
      <c r="F140" s="9" t="s">
        <v>96</v>
      </c>
      <c r="G140" s="11">
        <v>2</v>
      </c>
      <c r="H140" s="12">
        <v>8.6</v>
      </c>
      <c r="I140" s="12">
        <v>0</v>
      </c>
      <c r="J140" s="12">
        <v>17.2</v>
      </c>
    </row>
    <row r="141" spans="1:10" x14ac:dyDescent="0.25">
      <c r="A141" s="6">
        <v>2947</v>
      </c>
      <c r="B141" s="7">
        <v>45198</v>
      </c>
      <c r="C141" s="9" t="s">
        <v>7</v>
      </c>
      <c r="D141" s="10">
        <v>78459</v>
      </c>
      <c r="E141" s="8" t="s">
        <v>15</v>
      </c>
      <c r="F141" s="9" t="s">
        <v>96</v>
      </c>
      <c r="G141" s="11">
        <v>2</v>
      </c>
      <c r="H141" s="12">
        <v>5.8</v>
      </c>
      <c r="I141" s="12">
        <v>0</v>
      </c>
      <c r="J141" s="12">
        <v>11.6</v>
      </c>
    </row>
    <row r="142" spans="1:10" ht="21" x14ac:dyDescent="0.25">
      <c r="A142" s="6">
        <v>2957</v>
      </c>
      <c r="B142" s="7">
        <v>45198</v>
      </c>
      <c r="C142" s="9" t="s">
        <v>7</v>
      </c>
      <c r="D142" s="10">
        <v>78459</v>
      </c>
      <c r="E142" s="8" t="s">
        <v>16</v>
      </c>
      <c r="F142" s="9" t="s">
        <v>95</v>
      </c>
      <c r="G142" s="11">
        <v>1</v>
      </c>
      <c r="H142" s="12">
        <v>82.68</v>
      </c>
      <c r="I142" s="12">
        <v>0</v>
      </c>
      <c r="J142" s="12">
        <v>82.68</v>
      </c>
    </row>
    <row r="143" spans="1:10" x14ac:dyDescent="0.25">
      <c r="A143" s="6">
        <v>2957</v>
      </c>
      <c r="B143" s="7">
        <v>45198</v>
      </c>
      <c r="C143" s="9" t="s">
        <v>7</v>
      </c>
      <c r="D143" s="10">
        <v>78459</v>
      </c>
      <c r="E143" s="8" t="s">
        <v>17</v>
      </c>
      <c r="F143" s="9" t="s">
        <v>95</v>
      </c>
      <c r="G143" s="11">
        <v>1</v>
      </c>
      <c r="H143" s="12">
        <v>4.18</v>
      </c>
      <c r="I143" s="12">
        <v>0</v>
      </c>
      <c r="J143" s="12">
        <v>4.18</v>
      </c>
    </row>
    <row r="144" spans="1:10" x14ac:dyDescent="0.25">
      <c r="A144" s="6">
        <v>2957</v>
      </c>
      <c r="B144" s="7">
        <v>45198</v>
      </c>
      <c r="C144" s="9" t="s">
        <v>7</v>
      </c>
      <c r="D144" s="10">
        <v>78459</v>
      </c>
      <c r="E144" s="8" t="s">
        <v>18</v>
      </c>
      <c r="F144" s="9" t="s">
        <v>95</v>
      </c>
      <c r="G144" s="11">
        <v>1</v>
      </c>
      <c r="H144" s="12">
        <v>52.41</v>
      </c>
      <c r="I144" s="12">
        <v>0</v>
      </c>
      <c r="J144" s="12">
        <v>52.41</v>
      </c>
    </row>
    <row r="145" spans="1:10" ht="21" x14ac:dyDescent="0.25">
      <c r="A145" s="6">
        <v>2951</v>
      </c>
      <c r="B145" s="7">
        <v>45198</v>
      </c>
      <c r="C145" s="9" t="s">
        <v>20</v>
      </c>
      <c r="D145" s="10">
        <v>187622</v>
      </c>
      <c r="E145" s="8" t="s">
        <v>16</v>
      </c>
      <c r="F145" s="9" t="s">
        <v>95</v>
      </c>
      <c r="G145" s="11">
        <v>1</v>
      </c>
      <c r="H145" s="12">
        <v>82.68</v>
      </c>
      <c r="I145" s="12">
        <v>0</v>
      </c>
      <c r="J145" s="12">
        <v>82.68</v>
      </c>
    </row>
    <row r="146" spans="1:10" x14ac:dyDescent="0.25">
      <c r="A146" s="6">
        <v>2951</v>
      </c>
      <c r="B146" s="7">
        <v>45198</v>
      </c>
      <c r="C146" s="9" t="s">
        <v>20</v>
      </c>
      <c r="D146" s="10">
        <v>187622</v>
      </c>
      <c r="E146" s="8" t="s">
        <v>18</v>
      </c>
      <c r="F146" s="9" t="s">
        <v>95</v>
      </c>
      <c r="G146" s="11">
        <v>1</v>
      </c>
      <c r="H146" s="12">
        <v>52.41</v>
      </c>
      <c r="I146" s="12">
        <v>0</v>
      </c>
      <c r="J146" s="12">
        <v>52.41</v>
      </c>
    </row>
    <row r="147" spans="1:10" x14ac:dyDescent="0.25">
      <c r="A147" s="6">
        <v>2951</v>
      </c>
      <c r="B147" s="7">
        <v>45198</v>
      </c>
      <c r="C147" s="9" t="s">
        <v>20</v>
      </c>
      <c r="D147" s="10">
        <v>187622</v>
      </c>
      <c r="E147" s="8" t="s">
        <v>17</v>
      </c>
      <c r="F147" s="9" t="s">
        <v>95</v>
      </c>
      <c r="G147" s="11">
        <v>1</v>
      </c>
      <c r="H147" s="12">
        <v>4.18</v>
      </c>
      <c r="I147" s="12">
        <v>0</v>
      </c>
      <c r="J147" s="12">
        <v>4.18</v>
      </c>
    </row>
    <row r="148" spans="1:10" x14ac:dyDescent="0.25">
      <c r="A148" s="6">
        <v>2951</v>
      </c>
      <c r="B148" s="7">
        <v>45198</v>
      </c>
      <c r="C148" s="9" t="s">
        <v>20</v>
      </c>
      <c r="D148" s="10">
        <v>187622</v>
      </c>
      <c r="E148" s="8" t="s">
        <v>21</v>
      </c>
      <c r="F148" s="9" t="s">
        <v>96</v>
      </c>
      <c r="G148" s="11">
        <v>1</v>
      </c>
      <c r="H148" s="12">
        <v>23.68</v>
      </c>
      <c r="I148" s="12">
        <v>25</v>
      </c>
      <c r="J148" s="12">
        <v>17.760000000000002</v>
      </c>
    </row>
    <row r="149" spans="1:10" x14ac:dyDescent="0.25">
      <c r="A149" s="6">
        <v>2951</v>
      </c>
      <c r="B149" s="7">
        <v>45198</v>
      </c>
      <c r="C149" s="9" t="s">
        <v>20</v>
      </c>
      <c r="D149" s="10">
        <v>187622</v>
      </c>
      <c r="E149" s="8" t="s">
        <v>22</v>
      </c>
      <c r="F149" s="9" t="s">
        <v>93</v>
      </c>
      <c r="G149" s="11">
        <v>0.5</v>
      </c>
      <c r="H149" s="12">
        <v>47</v>
      </c>
      <c r="I149" s="12">
        <v>20</v>
      </c>
      <c r="J149" s="12">
        <v>18.8</v>
      </c>
    </row>
    <row r="150" spans="1:10" ht="21" x14ac:dyDescent="0.25">
      <c r="A150" s="6">
        <v>2951</v>
      </c>
      <c r="B150" s="7">
        <v>45198</v>
      </c>
      <c r="C150" s="9" t="s">
        <v>20</v>
      </c>
      <c r="D150" s="10">
        <v>187622</v>
      </c>
      <c r="E150" s="8" t="s">
        <v>23</v>
      </c>
      <c r="F150" s="9" t="s">
        <v>96</v>
      </c>
      <c r="G150" s="11">
        <v>0.5</v>
      </c>
      <c r="H150" s="12">
        <v>0.4</v>
      </c>
      <c r="I150" s="12">
        <v>25</v>
      </c>
      <c r="J150" s="12">
        <v>0.15</v>
      </c>
    </row>
    <row r="151" spans="1:10" ht="21" x14ac:dyDescent="0.25">
      <c r="A151" s="6">
        <v>2955</v>
      </c>
      <c r="B151" s="7">
        <v>45198</v>
      </c>
      <c r="C151" s="9" t="s">
        <v>34</v>
      </c>
      <c r="D151" s="10">
        <v>181922</v>
      </c>
      <c r="E151" s="8" t="s">
        <v>16</v>
      </c>
      <c r="F151" s="9" t="s">
        <v>95</v>
      </c>
      <c r="G151" s="11">
        <v>1</v>
      </c>
      <c r="H151" s="12">
        <v>82.68</v>
      </c>
      <c r="I151" s="12">
        <v>0</v>
      </c>
      <c r="J151" s="12">
        <v>82.68</v>
      </c>
    </row>
    <row r="152" spans="1:10" x14ac:dyDescent="0.25">
      <c r="A152" s="6">
        <v>2955</v>
      </c>
      <c r="B152" s="7">
        <v>45198</v>
      </c>
      <c r="C152" s="9" t="s">
        <v>34</v>
      </c>
      <c r="D152" s="10">
        <v>181922</v>
      </c>
      <c r="E152" s="8" t="s">
        <v>17</v>
      </c>
      <c r="F152" s="9" t="s">
        <v>95</v>
      </c>
      <c r="G152" s="11">
        <v>1</v>
      </c>
      <c r="H152" s="12">
        <v>4.18</v>
      </c>
      <c r="I152" s="12">
        <v>0</v>
      </c>
      <c r="J152" s="12">
        <v>4.18</v>
      </c>
    </row>
    <row r="153" spans="1:10" x14ac:dyDescent="0.25">
      <c r="A153" s="6">
        <v>2955</v>
      </c>
      <c r="B153" s="7">
        <v>45198</v>
      </c>
      <c r="C153" s="9" t="s">
        <v>34</v>
      </c>
      <c r="D153" s="10">
        <v>181922</v>
      </c>
      <c r="E153" s="8" t="s">
        <v>18</v>
      </c>
      <c r="F153" s="9" t="s">
        <v>95</v>
      </c>
      <c r="G153" s="11">
        <v>1</v>
      </c>
      <c r="H153" s="12">
        <v>52.41</v>
      </c>
      <c r="I153" s="12">
        <v>0</v>
      </c>
      <c r="J153" s="12">
        <v>52.41</v>
      </c>
    </row>
    <row r="154" spans="1:10" ht="21" x14ac:dyDescent="0.25">
      <c r="A154" s="6">
        <v>2948</v>
      </c>
      <c r="B154" s="7">
        <v>45198</v>
      </c>
      <c r="C154" s="9" t="s">
        <v>41</v>
      </c>
      <c r="D154" s="10"/>
      <c r="E154" s="8" t="s">
        <v>16</v>
      </c>
      <c r="F154" s="9" t="s">
        <v>95</v>
      </c>
      <c r="G154" s="11">
        <v>1</v>
      </c>
      <c r="H154" s="12">
        <v>82.68</v>
      </c>
      <c r="I154" s="12">
        <v>0</v>
      </c>
      <c r="J154" s="12">
        <v>82.68</v>
      </c>
    </row>
    <row r="155" spans="1:10" x14ac:dyDescent="0.25">
      <c r="A155" s="6">
        <v>2948</v>
      </c>
      <c r="B155" s="7">
        <v>45198</v>
      </c>
      <c r="C155" s="9" t="s">
        <v>41</v>
      </c>
      <c r="D155" s="10"/>
      <c r="E155" s="8" t="s">
        <v>18</v>
      </c>
      <c r="F155" s="9" t="s">
        <v>95</v>
      </c>
      <c r="G155" s="11">
        <v>1</v>
      </c>
      <c r="H155" s="12">
        <v>26.91</v>
      </c>
      <c r="I155" s="12">
        <v>0</v>
      </c>
      <c r="J155" s="12">
        <v>26.91</v>
      </c>
    </row>
    <row r="156" spans="1:10" x14ac:dyDescent="0.25">
      <c r="A156" s="6">
        <v>2948</v>
      </c>
      <c r="B156" s="7">
        <v>45198</v>
      </c>
      <c r="C156" s="9" t="s">
        <v>41</v>
      </c>
      <c r="D156" s="10"/>
      <c r="E156" s="8" t="s">
        <v>17</v>
      </c>
      <c r="F156" s="9" t="s">
        <v>95</v>
      </c>
      <c r="G156" s="11">
        <v>1</v>
      </c>
      <c r="H156" s="12">
        <v>4.18</v>
      </c>
      <c r="I156" s="12">
        <v>0</v>
      </c>
      <c r="J156" s="12">
        <v>4.18</v>
      </c>
    </row>
    <row r="157" spans="1:10" ht="21" x14ac:dyDescent="0.25">
      <c r="A157" s="6">
        <v>2950</v>
      </c>
      <c r="B157" s="7">
        <v>45198</v>
      </c>
      <c r="C157" s="9" t="s">
        <v>62</v>
      </c>
      <c r="D157" s="10"/>
      <c r="E157" s="8" t="s">
        <v>63</v>
      </c>
      <c r="F157" s="9" t="s">
        <v>96</v>
      </c>
      <c r="G157" s="11">
        <v>1</v>
      </c>
      <c r="H157" s="12">
        <v>195</v>
      </c>
      <c r="I157" s="12">
        <v>0</v>
      </c>
      <c r="J157" s="12">
        <v>195</v>
      </c>
    </row>
    <row r="158" spans="1:10" x14ac:dyDescent="0.25">
      <c r="A158" s="6">
        <v>3479</v>
      </c>
      <c r="B158" s="7">
        <v>45198</v>
      </c>
      <c r="C158" s="9" t="s">
        <v>74</v>
      </c>
      <c r="D158" s="10"/>
      <c r="E158" s="8" t="s">
        <v>76</v>
      </c>
      <c r="F158" s="9" t="s">
        <v>96</v>
      </c>
      <c r="G158" s="11">
        <v>1</v>
      </c>
      <c r="H158" s="12">
        <v>33.630000000000003</v>
      </c>
      <c r="I158" s="12">
        <v>25</v>
      </c>
      <c r="J158" s="12">
        <v>25.22</v>
      </c>
    </row>
    <row r="159" spans="1:10" x14ac:dyDescent="0.25">
      <c r="A159" s="6">
        <v>3479</v>
      </c>
      <c r="B159" s="7">
        <v>45198</v>
      </c>
      <c r="C159" s="9" t="s">
        <v>74</v>
      </c>
      <c r="D159" s="10"/>
      <c r="E159" s="8" t="s">
        <v>22</v>
      </c>
      <c r="F159" s="9" t="s">
        <v>93</v>
      </c>
      <c r="G159" s="11">
        <v>1</v>
      </c>
      <c r="H159" s="12">
        <v>47</v>
      </c>
      <c r="I159" s="12">
        <v>20</v>
      </c>
      <c r="J159" s="12">
        <v>37.6</v>
      </c>
    </row>
    <row r="160" spans="1:10" ht="21" x14ac:dyDescent="0.25">
      <c r="A160" s="6">
        <v>3479</v>
      </c>
      <c r="B160" s="7">
        <v>45198</v>
      </c>
      <c r="C160" s="9" t="s">
        <v>74</v>
      </c>
      <c r="D160" s="10"/>
      <c r="E160" s="8" t="s">
        <v>23</v>
      </c>
      <c r="F160" s="9" t="s">
        <v>96</v>
      </c>
      <c r="G160" s="11">
        <v>1</v>
      </c>
      <c r="H160" s="12">
        <v>0.4</v>
      </c>
      <c r="I160" s="12">
        <v>25</v>
      </c>
      <c r="J160" s="12">
        <v>0.3</v>
      </c>
    </row>
    <row r="161" spans="1:10" ht="21" x14ac:dyDescent="0.25">
      <c r="A161" s="6">
        <v>2956</v>
      </c>
      <c r="B161" s="7">
        <v>45198</v>
      </c>
      <c r="C161" s="9" t="s">
        <v>86</v>
      </c>
      <c r="D161" s="10"/>
      <c r="E161" s="8" t="s">
        <v>16</v>
      </c>
      <c r="F161" s="9" t="s">
        <v>94</v>
      </c>
      <c r="G161" s="11">
        <v>1</v>
      </c>
      <c r="H161" s="12">
        <v>82.68</v>
      </c>
      <c r="I161" s="12">
        <v>0</v>
      </c>
      <c r="J161" s="12">
        <v>82.68</v>
      </c>
    </row>
    <row r="162" spans="1:10" x14ac:dyDescent="0.25">
      <c r="A162" s="6">
        <v>2956</v>
      </c>
      <c r="B162" s="7">
        <v>45198</v>
      </c>
      <c r="C162" s="9" t="s">
        <v>86</v>
      </c>
      <c r="D162" s="10"/>
      <c r="E162" s="8" t="s">
        <v>17</v>
      </c>
      <c r="F162" s="9" t="s">
        <v>94</v>
      </c>
      <c r="G162" s="11">
        <v>1</v>
      </c>
      <c r="H162" s="12">
        <v>4.18</v>
      </c>
      <c r="I162" s="12">
        <v>0</v>
      </c>
      <c r="J162" s="12">
        <v>4.18</v>
      </c>
    </row>
    <row r="163" spans="1:10" x14ac:dyDescent="0.25">
      <c r="A163" s="6">
        <v>2956</v>
      </c>
      <c r="B163" s="7">
        <v>45198</v>
      </c>
      <c r="C163" s="9" t="s">
        <v>86</v>
      </c>
      <c r="D163" s="10"/>
      <c r="E163" s="8" t="s">
        <v>18</v>
      </c>
      <c r="F163" s="9" t="s">
        <v>94</v>
      </c>
      <c r="G163" s="11">
        <v>1</v>
      </c>
      <c r="H163" s="12">
        <v>28.83</v>
      </c>
      <c r="I163" s="12">
        <v>0</v>
      </c>
      <c r="J163" s="12">
        <v>28.83</v>
      </c>
    </row>
    <row r="164" spans="1:10" x14ac:dyDescent="0.25">
      <c r="A164" s="6">
        <v>2952</v>
      </c>
      <c r="B164" s="7">
        <v>45198</v>
      </c>
      <c r="C164" s="9" t="s">
        <v>88</v>
      </c>
      <c r="D164" s="10"/>
      <c r="E164" s="8" t="s">
        <v>90</v>
      </c>
      <c r="F164" s="9" t="s">
        <v>96</v>
      </c>
      <c r="G164" s="11">
        <v>2</v>
      </c>
      <c r="H164" s="12">
        <v>123</v>
      </c>
      <c r="I164" s="12">
        <v>0</v>
      </c>
      <c r="J164" s="12">
        <v>246</v>
      </c>
    </row>
    <row r="165" spans="1:10" x14ac:dyDescent="0.25">
      <c r="A165" s="6">
        <v>3533</v>
      </c>
      <c r="B165" s="7">
        <v>45199</v>
      </c>
      <c r="C165" s="9" t="s">
        <v>74</v>
      </c>
      <c r="D165" s="10"/>
      <c r="E165" s="8" t="s">
        <v>75</v>
      </c>
      <c r="F165" s="9" t="s">
        <v>96</v>
      </c>
      <c r="G165" s="11">
        <v>2</v>
      </c>
      <c r="H165" s="12">
        <v>60.5</v>
      </c>
      <c r="I165" s="12">
        <v>25</v>
      </c>
      <c r="J165" s="12">
        <v>90.75</v>
      </c>
    </row>
    <row r="166" spans="1:10" x14ac:dyDescent="0.25">
      <c r="A166" s="6">
        <v>3533</v>
      </c>
      <c r="B166" s="7">
        <v>45199</v>
      </c>
      <c r="C166" s="9" t="s">
        <v>74</v>
      </c>
      <c r="D166" s="10"/>
      <c r="E166" s="8" t="s">
        <v>75</v>
      </c>
      <c r="F166" s="9" t="s">
        <v>96</v>
      </c>
      <c r="G166" s="11">
        <v>2</v>
      </c>
      <c r="H166" s="12">
        <v>29.38</v>
      </c>
      <c r="I166" s="12">
        <v>25</v>
      </c>
      <c r="J166" s="12">
        <v>44.07</v>
      </c>
    </row>
    <row r="167" spans="1:10" x14ac:dyDescent="0.25">
      <c r="A167" s="6">
        <v>3533</v>
      </c>
      <c r="B167" s="7">
        <v>45199</v>
      </c>
      <c r="C167" s="9" t="s">
        <v>74</v>
      </c>
      <c r="D167" s="10"/>
      <c r="E167" s="8" t="s">
        <v>22</v>
      </c>
      <c r="F167" s="9" t="s">
        <v>93</v>
      </c>
      <c r="G167" s="11">
        <v>3.5</v>
      </c>
      <c r="H167" s="12">
        <v>47</v>
      </c>
      <c r="I167" s="12">
        <v>20</v>
      </c>
      <c r="J167" s="12">
        <v>131.6</v>
      </c>
    </row>
    <row r="168" spans="1:10" ht="21" x14ac:dyDescent="0.25">
      <c r="A168" s="6">
        <v>3533</v>
      </c>
      <c r="B168" s="7">
        <v>45199</v>
      </c>
      <c r="C168" s="9" t="s">
        <v>74</v>
      </c>
      <c r="D168" s="10"/>
      <c r="E168" s="8" t="s">
        <v>23</v>
      </c>
      <c r="F168" s="9" t="s">
        <v>96</v>
      </c>
      <c r="G168" s="11">
        <v>3.5</v>
      </c>
      <c r="H168" s="12">
        <v>0.5</v>
      </c>
      <c r="I168" s="12">
        <v>0</v>
      </c>
      <c r="J168" s="12">
        <v>1.75</v>
      </c>
    </row>
    <row r="169" spans="1:10" x14ac:dyDescent="0.25">
      <c r="A169" s="6">
        <v>4613</v>
      </c>
      <c r="B169" s="7">
        <v>45282</v>
      </c>
      <c r="C169" s="9" t="s">
        <v>34</v>
      </c>
      <c r="D169" s="10">
        <v>181378</v>
      </c>
      <c r="E169" s="8" t="s">
        <v>22</v>
      </c>
      <c r="F169" s="9" t="s">
        <v>93</v>
      </c>
      <c r="G169" s="11">
        <v>3.5</v>
      </c>
      <c r="H169" s="12">
        <v>47</v>
      </c>
      <c r="I169" s="12">
        <v>20</v>
      </c>
      <c r="J169" s="12">
        <v>131.6</v>
      </c>
    </row>
    <row r="170" spans="1:10" ht="21" x14ac:dyDescent="0.25">
      <c r="A170" s="6">
        <v>4613</v>
      </c>
      <c r="B170" s="7">
        <v>45282</v>
      </c>
      <c r="C170" s="9" t="s">
        <v>34</v>
      </c>
      <c r="D170" s="10">
        <v>181378</v>
      </c>
      <c r="E170" s="8" t="s">
        <v>23</v>
      </c>
      <c r="F170" s="9" t="s">
        <v>96</v>
      </c>
      <c r="G170" s="11">
        <v>3.5</v>
      </c>
      <c r="H170" s="12">
        <v>0.5</v>
      </c>
      <c r="I170" s="12">
        <v>25</v>
      </c>
      <c r="J170" s="12">
        <v>1.31</v>
      </c>
    </row>
    <row r="171" spans="1:10" x14ac:dyDescent="0.25">
      <c r="A171" s="6">
        <v>4613</v>
      </c>
      <c r="B171" s="7">
        <v>45282</v>
      </c>
      <c r="C171" s="9" t="s">
        <v>34</v>
      </c>
      <c r="D171" s="10">
        <v>181378</v>
      </c>
      <c r="E171" s="8" t="s">
        <v>35</v>
      </c>
      <c r="F171" s="9" t="s">
        <v>96</v>
      </c>
      <c r="G171" s="11">
        <v>1</v>
      </c>
      <c r="H171" s="12">
        <v>15.74</v>
      </c>
      <c r="I171" s="12">
        <v>25</v>
      </c>
      <c r="J171" s="12">
        <v>11.8</v>
      </c>
    </row>
    <row r="172" spans="1:10" x14ac:dyDescent="0.25">
      <c r="A172" s="6">
        <v>4614</v>
      </c>
      <c r="B172" s="7">
        <v>45282</v>
      </c>
      <c r="C172" s="9" t="s">
        <v>88</v>
      </c>
      <c r="D172" s="10"/>
      <c r="E172" s="8" t="s">
        <v>89</v>
      </c>
      <c r="F172" s="9" t="s">
        <v>96</v>
      </c>
      <c r="G172" s="11">
        <v>1</v>
      </c>
      <c r="H172" s="12">
        <v>186.67</v>
      </c>
      <c r="I172" s="12">
        <v>0</v>
      </c>
      <c r="J172" s="12">
        <v>186.67</v>
      </c>
    </row>
    <row r="173" spans="1:10" x14ac:dyDescent="0.25">
      <c r="A173" s="6">
        <v>4615</v>
      </c>
      <c r="B173" s="7">
        <v>45282</v>
      </c>
      <c r="C173" s="9" t="s">
        <v>88</v>
      </c>
      <c r="D173" s="10"/>
      <c r="E173" s="8" t="s">
        <v>22</v>
      </c>
      <c r="F173" s="9" t="s">
        <v>93</v>
      </c>
      <c r="G173" s="11">
        <v>2</v>
      </c>
      <c r="H173" s="12">
        <v>47</v>
      </c>
      <c r="I173" s="12">
        <v>20</v>
      </c>
      <c r="J173" s="12">
        <v>75.2</v>
      </c>
    </row>
    <row r="174" spans="1:10" ht="21" x14ac:dyDescent="0.25">
      <c r="A174" s="6">
        <v>4615</v>
      </c>
      <c r="B174" s="7">
        <v>45282</v>
      </c>
      <c r="C174" s="9" t="s">
        <v>88</v>
      </c>
      <c r="D174" s="10"/>
      <c r="E174" s="8" t="s">
        <v>23</v>
      </c>
      <c r="F174" s="9" t="s">
        <v>96</v>
      </c>
      <c r="G174" s="11">
        <v>2</v>
      </c>
      <c r="H174" s="12">
        <v>0.5</v>
      </c>
      <c r="I174" s="12">
        <v>25</v>
      </c>
      <c r="J174" s="12">
        <v>0.75</v>
      </c>
    </row>
    <row r="175" spans="1:10" x14ac:dyDescent="0.25">
      <c r="G175" s="1">
        <f>SUM(G5:G174)</f>
        <v>312.64999999999998</v>
      </c>
      <c r="H175" s="1">
        <f>SUM(H5:H174)</f>
        <v>16134.92</v>
      </c>
      <c r="I175" s="1">
        <f>SUM(I5:I174)</f>
        <v>2305</v>
      </c>
      <c r="J175" s="1">
        <f>SUM(J5:J174)</f>
        <v>19473.14000000001</v>
      </c>
    </row>
    <row r="176" spans="1:10" x14ac:dyDescent="0.25">
      <c r="G176">
        <f>SUBTOTAL(9,G6:G175)</f>
        <v>624.29999999999995</v>
      </c>
      <c r="J176">
        <f>SUBTOTAL(9,J5:J175)</f>
        <v>38946.280000000021</v>
      </c>
    </row>
    <row r="179" spans="8:8" x14ac:dyDescent="0.25">
      <c r="H179" s="15"/>
    </row>
  </sheetData>
  <autoFilter ref="A4:J175" xr:uid="{AFD0DCCE-FC29-4957-8A73-6578F1215756}"/>
  <sortState ref="A5:J174">
    <sortCondition ref="B5:B1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RECULL ACTUACIONS 2023</vt:lpstr>
      <vt:lpstr>RESUM</vt:lpstr>
      <vt:lpstr>RECULL ACTUACIONS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Vivo, Xavier</dc:creator>
  <cp:lastModifiedBy>Pascual Vivo, Xavier</cp:lastModifiedBy>
  <dcterms:created xsi:type="dcterms:W3CDTF">2025-09-19T11:47:32Z</dcterms:created>
  <dcterms:modified xsi:type="dcterms:W3CDTF">2025-09-29T10:17:17Z</dcterms:modified>
</cp:coreProperties>
</file>