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antquirzevalles-my.sharepoint.com/personal/xavier_ludevid_santquirzevalles_onmicrosoft_com/Documents/sqvaigua/03 CONTRACTACIÓ/Exp 2026-30 Obra civil inversions 2026/"/>
    </mc:Choice>
  </mc:AlternateContent>
  <xr:revisionPtr revIDLastSave="190" documentId="8_{ED33CCA8-CB03-4396-9DDC-A609FFAF7BC9}" xr6:coauthVersionLast="47" xr6:coauthVersionMax="47" xr10:uidLastSave="{5719E3A1-C77D-4AA7-8676-DB428C0CAFB1}"/>
  <bookViews>
    <workbookView xWindow="-105" yWindow="0" windowWidth="15570" windowHeight="16665" xr2:uid="{C7A27FD9-E9BF-42A2-988A-E12E49ED19C3}"/>
  </bookViews>
  <sheets>
    <sheet name="Annex1 Exp.30-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2" i="1" l="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10" i="1"/>
  <c r="E211" i="1"/>
  <c r="E212" i="1"/>
  <c r="E213" i="1"/>
  <c r="E214" i="1"/>
  <c r="E215" i="1"/>
  <c r="E216" i="1"/>
  <c r="E217" i="1"/>
  <c r="E218" i="1"/>
  <c r="E219" i="1"/>
  <c r="E220" i="1"/>
  <c r="E221" i="1"/>
  <c r="E153" i="1"/>
  <c r="E154" i="1"/>
  <c r="E155" i="1"/>
  <c r="E156" i="1"/>
  <c r="E157" i="1"/>
  <c r="E158" i="1"/>
  <c r="E159" i="1"/>
  <c r="E160" i="1"/>
  <c r="E161" i="1"/>
  <c r="E162" i="1"/>
  <c r="E163" i="1"/>
  <c r="E164" i="1"/>
  <c r="E165" i="1"/>
  <c r="E166" i="1"/>
  <c r="E167" i="1"/>
  <c r="E168" i="1"/>
  <c r="E169" i="1"/>
  <c r="E170" i="1"/>
  <c r="E172" i="1"/>
  <c r="E173" i="1"/>
  <c r="E174" i="1"/>
  <c r="E175" i="1"/>
  <c r="E176" i="1"/>
  <c r="E178" i="1"/>
  <c r="E179" i="1"/>
  <c r="E180" i="1"/>
  <c r="E181" i="1"/>
  <c r="E138" i="1"/>
  <c r="E139" i="1"/>
  <c r="E140" i="1"/>
  <c r="E141" i="1"/>
  <c r="E142" i="1"/>
  <c r="E143" i="1"/>
  <c r="E144" i="1"/>
  <c r="E145" i="1"/>
  <c r="E146" i="1"/>
  <c r="E148" i="1"/>
  <c r="E149" i="1"/>
  <c r="E150" i="1"/>
  <c r="E151" i="1"/>
  <c r="E152" i="1"/>
  <c r="E114" i="1"/>
  <c r="E115" i="1"/>
  <c r="E116" i="1"/>
  <c r="E117" i="1"/>
  <c r="E118" i="1"/>
  <c r="E119" i="1"/>
  <c r="E120" i="1"/>
  <c r="E121" i="1"/>
  <c r="E122" i="1"/>
  <c r="E123" i="1"/>
  <c r="E124" i="1"/>
  <c r="E125" i="1"/>
  <c r="E126" i="1"/>
  <c r="E127" i="1"/>
  <c r="E128" i="1"/>
  <c r="E129" i="1"/>
  <c r="E130" i="1"/>
  <c r="E131" i="1"/>
  <c r="E132" i="1"/>
  <c r="E133" i="1"/>
  <c r="E135" i="1"/>
  <c r="E136" i="1"/>
  <c r="E137" i="1"/>
  <c r="E105" i="1"/>
  <c r="E106" i="1"/>
  <c r="E107" i="1"/>
  <c r="E108" i="1"/>
  <c r="E109" i="1"/>
  <c r="E110" i="1"/>
  <c r="E112" i="1"/>
  <c r="E113" i="1"/>
  <c r="E85" i="1"/>
  <c r="E86" i="1"/>
  <c r="E87" i="1"/>
  <c r="E88" i="1"/>
  <c r="E89" i="1"/>
  <c r="E90" i="1"/>
  <c r="E92" i="1"/>
  <c r="E93" i="1"/>
  <c r="E94" i="1"/>
  <c r="E95" i="1"/>
  <c r="E96" i="1"/>
  <c r="E97" i="1"/>
  <c r="E98" i="1"/>
  <c r="E100" i="1"/>
  <c r="E101" i="1"/>
  <c r="E102" i="1"/>
  <c r="E103" i="1"/>
  <c r="E104" i="1"/>
  <c r="E58" i="1"/>
  <c r="E59" i="1"/>
  <c r="E60" i="1"/>
  <c r="E61" i="1"/>
  <c r="E62" i="1"/>
  <c r="E63" i="1"/>
  <c r="E64" i="1"/>
  <c r="E65" i="1"/>
  <c r="E66" i="1"/>
  <c r="E67" i="1"/>
  <c r="E68" i="1"/>
  <c r="E69" i="1"/>
  <c r="E70" i="1"/>
  <c r="E71" i="1"/>
  <c r="E72" i="1"/>
  <c r="E73" i="1"/>
  <c r="E74" i="1"/>
  <c r="E75" i="1"/>
  <c r="E76" i="1"/>
  <c r="E77" i="1"/>
  <c r="E78" i="1"/>
  <c r="E79" i="1"/>
  <c r="E80" i="1"/>
  <c r="E81" i="1"/>
  <c r="E83" i="1"/>
  <c r="E84" i="1"/>
  <c r="E30" i="1"/>
  <c r="E31" i="1"/>
  <c r="E32" i="1"/>
  <c r="E33" i="1"/>
  <c r="E34" i="1"/>
  <c r="E35" i="1"/>
  <c r="E36" i="1"/>
  <c r="E37" i="1"/>
  <c r="E38" i="1"/>
  <c r="E39" i="1"/>
  <c r="E40" i="1"/>
  <c r="E41" i="1"/>
  <c r="E42" i="1"/>
  <c r="E43" i="1"/>
  <c r="E44" i="1"/>
  <c r="E45" i="1"/>
  <c r="E46" i="1"/>
  <c r="E47" i="1"/>
  <c r="E48" i="1"/>
  <c r="E49" i="1"/>
  <c r="E50" i="1"/>
  <c r="E51" i="1"/>
  <c r="E52" i="1"/>
  <c r="E54" i="1"/>
  <c r="E55" i="1"/>
  <c r="E56" i="1"/>
  <c r="E57" i="1"/>
  <c r="E12" i="1"/>
  <c r="E13" i="1"/>
  <c r="E14" i="1"/>
  <c r="E15" i="1"/>
  <c r="E16" i="1"/>
  <c r="E17" i="1"/>
  <c r="E18" i="1"/>
  <c r="E20" i="1"/>
  <c r="E21" i="1"/>
  <c r="E22" i="1"/>
  <c r="E23" i="1"/>
  <c r="E24" i="1"/>
  <c r="E25" i="1"/>
  <c r="E26" i="1"/>
  <c r="E27" i="1"/>
  <c r="E28" i="1"/>
  <c r="E29" i="1"/>
  <c r="E7" i="1"/>
  <c r="E8" i="1"/>
  <c r="E9" i="1"/>
  <c r="E10" i="1"/>
  <c r="E11" i="1"/>
  <c r="E6" i="1"/>
  <c r="D18" i="1"/>
  <c r="D17" i="1"/>
  <c r="D16" i="1"/>
  <c r="E183" i="1" l="1"/>
</calcChain>
</file>

<file path=xl/sharedStrings.xml><?xml version="1.0" encoding="utf-8"?>
<sst xmlns="http://schemas.openxmlformats.org/spreadsheetml/2006/main" count="637" uniqueCount="443">
  <si>
    <t>Plec de prescripcions tècniques particulars.</t>
  </si>
  <si>
    <r>
      <rPr>
        <b/>
        <sz val="12"/>
        <color theme="1"/>
        <rFont val="Figtree"/>
      </rPr>
      <t>BAIXA OFERTA</t>
    </r>
    <r>
      <rPr>
        <b/>
        <sz val="11"/>
        <color theme="1"/>
        <rFont val="Figtree"/>
      </rPr>
      <t xml:space="preserve">           en percentatge</t>
    </r>
  </si>
  <si>
    <t>Codi</t>
  </si>
  <si>
    <t>Ut</t>
  </si>
  <si>
    <t>CAPÍTOL</t>
  </si>
  <si>
    <t>PREU licitació</t>
  </si>
  <si>
    <t>PREU OFERTA</t>
  </si>
  <si>
    <t>MANIPULACIÓ DE CANONADES DE FIBROCIMENT</t>
  </si>
  <si>
    <t>SQVAFC01</t>
  </si>
  <si>
    <t>ut</t>
  </si>
  <si>
    <t>SQVAFC02</t>
  </si>
  <si>
    <t>SQVAFC03</t>
  </si>
  <si>
    <t>SQVAFC04</t>
  </si>
  <si>
    <t>SQVAFC05</t>
  </si>
  <si>
    <t>m</t>
  </si>
  <si>
    <t>SQVAFC06</t>
  </si>
  <si>
    <t>SQVAFC07</t>
  </si>
  <si>
    <t>SQVAFC08</t>
  </si>
  <si>
    <t>SQVAFC09</t>
  </si>
  <si>
    <t>SQVAFC10</t>
  </si>
  <si>
    <t>Treballs de retirada de canonada de fibrociment de 200mm&lt;DN≤400mm mitjançant el protocol de RERA. Trams  l&gt;50m. Inclou l'extracció, l'embolcallat i la paletització de la canonada, realització de proves personals i ambientals amb anàlisis a laboratori, transport de canonada (residu especial classe III) amb autorització d'entrada a l'abocador autoritzat. Amb l'elaboració del pla de treball de l'obra a presentar. Inclou la unitat mòbil de descontaminació a peu d'obra. Tot segons l'anomenat pla. Inclou equip i desplaçament.</t>
  </si>
  <si>
    <t>SQVAFC11</t>
  </si>
  <si>
    <t>Presa en càrrega de 1" o 2 " sobre canonada existent de fibrociment DN100, per a unió en càrrega mitjançant collarí fixat amb cingles d'acer inoxidable i capçal de presa en càrrega. Inclou equip, desplaçament, muntatge hidràulic i eines per realitzar la presa en càrrega. Material hidràulic subministrat per SQVaigua.</t>
  </si>
  <si>
    <t>SQVAFC12</t>
  </si>
  <si>
    <t xml:space="preserve">Presa en càrrega de 1" o 2 " sobre canonada existent de fibrociment DN200, per a unió en càrrega mitjançant collarí fixat amb cingles d'acer inoxidable i capçal de presa en càrrega. Inclou equip, desplaçament, muntatge hidràulic i eines per realitzar la presa en càrrega. Material hidràulic subministrat per SQVaigua. </t>
  </si>
  <si>
    <t>SQVAFC13</t>
  </si>
  <si>
    <t xml:space="preserve">Presa en càrrega de 1" o 2 " sobre canonada existent de fibrociment DN300, per a unió en càrrega mitjançant collarí fixat amb cingles d'acer inoxidable i capçal de presa en càrrega. Inclou equip, desplaçament, muntatge hidràulic i eines per realitzar la presa en càrrega. Material hidràulic subministrat per SQVaigua. </t>
  </si>
  <si>
    <t>DEMOLICIONS I DESMUNTATGES</t>
  </si>
  <si>
    <t>SQVADD01</t>
  </si>
  <si>
    <t>m²</t>
  </si>
  <si>
    <t>Demolició de vorera de paviment de panots i base de formigó, fins a 20 cm de gruix total, amb martell compressor, càrrega manual i mecànica de runes sobre camió o contenidor.</t>
  </si>
  <si>
    <t>SQVADD02</t>
  </si>
  <si>
    <t>Demolició de vorera de paviment de panots i base de formigó, fins a 20 cm de gruix total, amb mitjans mecànics, càrrega manual i mecànica de runes sobre camió o contenidor.</t>
  </si>
  <si>
    <t>SQVADD03</t>
  </si>
  <si>
    <t>Demolició de vorera de paviment de formigó, fins a 20 cm de gruix total, amb martell compressor, càrrega manual i mecànica de runes sobre camió o contenidor.</t>
  </si>
  <si>
    <t>SQVADD04</t>
  </si>
  <si>
    <t>Demolició de vorera de paviment de formigó, fins a 20 cm de gruix total, amb mitjans mecànics, càrrega manual i mecànica de runes sobre camió o contenidor.</t>
  </si>
  <si>
    <t>SQVADD05</t>
  </si>
  <si>
    <t>Demolició de paviment de formigó, de 20 cm de gruix com a màxim, amb retroexcavadora amb martell trencador, càrrega manual i mecànica de runes sobre camió o contenidor.</t>
  </si>
  <si>
    <t>SQVADD06</t>
  </si>
  <si>
    <t>Demolició de paviment de formigó, de més de 20 de gruix i fins a 30 cm de gruix total, amb retroexcavadora amb martell trencador, càrrega manual i mecànica de runes sobre camió o contenidor.</t>
  </si>
  <si>
    <t>SQVADD07</t>
  </si>
  <si>
    <t>Demolició de ferm d’aglomerat asfàltic, base i subase de formigó, de 10 cm de gruix total com a màxim, amb miniexcavadora amb martell trencador, càrrega manual i mecànica de runes sobre camió o contenidor.</t>
  </si>
  <si>
    <t>SQVADD08</t>
  </si>
  <si>
    <t>Demolició de ferm d’aglomerat asfàltic, base i subase de formigó, de més de 10 cm de gruix i fins a 20 cm de gruix total, amb retroexcavadora amb martell trencador, càrrega manual i mecànica de runes sobre camió o contenidor.</t>
  </si>
  <si>
    <t>SQVADD09</t>
  </si>
  <si>
    <t>Tall de paviment d’aglomerat asfàltic i/o de formigó, de 20 cm de gruix com a màxim, amb màquina tallajunts amb disc de diamant, per a delimitar la zona a demolir.</t>
  </si>
  <si>
    <t>SQVADD10</t>
  </si>
  <si>
    <t>Tall de paviment d’aglomerat asfàltic i/o de formigó, de més de 20 cm de gruix i fins a 30 cm de gruix total, amb màquina tallajunts amb disc de diamant, per a delimitar la zona a demolir.</t>
  </si>
  <si>
    <t>SQVADD11</t>
  </si>
  <si>
    <t>Demolició de vorada col·locada sobre formigó, amb compressor i càrrega manual i mecànica de runa sobre camió o contenidor.</t>
  </si>
  <si>
    <t>SQVADD12</t>
  </si>
  <si>
    <t>Demolició de vorada col·locada sobre formigó, amb martell trencador muntat sobre retroexcavadora i càrrega manual i mecànica de runa sobre camió o contenidor.</t>
  </si>
  <si>
    <t>SQVADD13</t>
  </si>
  <si>
    <t>Demolició de vorada amb rigola de formigó col·locada sobre formigó amb compressor i càrrega amb mitjans mecànics sobre camió o contenidor.</t>
  </si>
  <si>
    <t>SQVADD14</t>
  </si>
  <si>
    <t>Demolició de vorada amb rigola de formigó col·locada sobre formigó amb martell trencador muntat sobre retroexcavadora i càrrega amb mitjans mecànics sobre camió o contenidor.</t>
  </si>
  <si>
    <t>SQVADD15</t>
  </si>
  <si>
    <t>Demolició de rigola de formigó, amb compressor i càrrega mecànica sobre camió.</t>
  </si>
  <si>
    <t>SQVADD16</t>
  </si>
  <si>
    <t>Demolició de rigola de formigó, amb martell trencador muntat sobre retroexcavadora i càrrega mecànica sobre camió.</t>
  </si>
  <si>
    <t>SQVADD17</t>
  </si>
  <si>
    <t>Demolició de rigola de panots col·locats sobre formigó, amb compressor i càrrega mecànica sobre camió.</t>
  </si>
  <si>
    <t>SQVADD18</t>
  </si>
  <si>
    <t>Demolició de rigola de panots col·locats sobre formigó, amb martell trencador muntat sobre retroexcavadora i càrrega mecànica sobre camió.</t>
  </si>
  <si>
    <t>SQVADD19</t>
  </si>
  <si>
    <t>m³</t>
  </si>
  <si>
    <t>Demolició d'estructures de formigó en massa (murs, massissos, etc.) amb martell compressor, càrrega manual i mecànica de runes sobre camió o contenidor.</t>
  </si>
  <si>
    <t>SQVADD20</t>
  </si>
  <si>
    <t>Demolició d'estructures de formigó armat (murs, massissos, etc.) amb martell compressor, càrrega manual i mecànica de runes sobre camió o contenidor.</t>
  </si>
  <si>
    <t>SQVADD21</t>
  </si>
  <si>
    <t>Demolició d'estructures de maó amb martell compressor, càrrega manual i mecànica de runes sobre camió o contenidor.</t>
  </si>
  <si>
    <t>SQVADD22</t>
  </si>
  <si>
    <t>Demolició de claveguera de tub de formigó de fins a 100 cm de diàmetre, inclòs solera, amb mitjans mecànics, càrrega sobre camió o contenidor.</t>
  </si>
  <si>
    <t>SQVADD23</t>
  </si>
  <si>
    <t>u</t>
  </si>
  <si>
    <t>Demolició d'embornal, amb mitjans mecànics i càrrega sobre camió o contenidor.</t>
  </si>
  <si>
    <t>SQVADD24</t>
  </si>
  <si>
    <t>Retirada de banc de fusta convencional de fins a 2,5 m de llargària, enderroc de daus de formigó, i càrrega manual i mecànica de l'equipament i la runa sobre camió o contenidor.</t>
  </si>
  <si>
    <t>SQVADD25</t>
  </si>
  <si>
    <t>Retirada de banc de pedra o formigó de fins a 3 m de llargària, enderroc de daus de formigó, i càrrega manual i mecànica de l'equipament i la runa sobre camió o contenidor.</t>
  </si>
  <si>
    <t>SQVADD26</t>
  </si>
  <si>
    <t>Retirada de paperera ancorada al terra, enderroc de daus de formigó, i càrrega manual i mecànica de l'equipament i la runa sobre camió o contenidor.</t>
  </si>
  <si>
    <t>SQVADD27</t>
  </si>
  <si>
    <t>Retirada de joc per a infants tipus tobogan o gronxador, enderroc de daus de formigó, i càrrega manual i mecànica de l'equipament i la runa sobre camió o contenidor.</t>
  </si>
  <si>
    <t>SQVADD28</t>
  </si>
  <si>
    <t>Retirada de joc per a infants tipus molla, enderroc de daus de formigó, i càrrega manual i mecànica de l'equipament i la runa sobre camió o contenidor.</t>
  </si>
  <si>
    <t>SQVADD29</t>
  </si>
  <si>
    <t>Retirada de joc per a infants tipus estructura metàl·lica o fusta, amb un volum aparent de fins a 25 m3, enderroc de daus de formigó, i càrrega manual i mecànica de l'equipament i la runa sobre camió o contenidor.</t>
  </si>
  <si>
    <t>SQVADD30</t>
  </si>
  <si>
    <t>Retirada de font per a exterior fosa, enderroc de daus de formigó, i càrrega manual i mecànica de l'equipament i la runa sobre camió o contenidor.</t>
  </si>
  <si>
    <t>SQVADD31</t>
  </si>
  <si>
    <t>Retirada de pilona formigó, enderroc de daus de formigó, i càrrega manual i mecànica de l'equipament i la runa sobre camió o contenidor.</t>
  </si>
  <si>
    <t>SQVADD32</t>
  </si>
  <si>
    <t>Retirada de pilona fosa, enderroc de daus de formigó, i càrrega manual i mecànica de l'equipament i la runa sobre camió o contenidor.</t>
  </si>
  <si>
    <t>SQVADD33</t>
  </si>
  <si>
    <t>Arrencada de mòdul de sustentació de bicicletes, amb mitjans manuals i càrrega manual de runa sobre camió o contenidor.</t>
  </si>
  <si>
    <t>MOVIMENT DE TERRES (no es permeten abassagaments a via publica, mai s'abassegarà sobre paviment sempre sobre contenidor)</t>
  </si>
  <si>
    <t>SQVAMT01</t>
  </si>
  <si>
    <t>Excavació de rasa en terreny compacte (20&lt;spt&lt;50), a una fondària inferior a 1,3 m, amb mitjans mecànics i càrrega sobre camió o contenidor, mesurat sobre perfil, en zones no urbanes, sense afectació per serveis.</t>
  </si>
  <si>
    <t>SQVAMT02</t>
  </si>
  <si>
    <t>Excavació de rasa en terreny compacte (20&lt;spt&lt;50), a una fondària inferior a 1,3 m, amb mitjans mecànics i càrrega sobre camió o contenidor, mesurat sobre perfil, en zones urbanes, amb afectació per serveis.</t>
  </si>
  <si>
    <t>SQVAMT03</t>
  </si>
  <si>
    <t>Excavació de rasa en terreny compacte (20&lt;spt&lt;50), a una fondària entre 1,3 i 2,5 m, amb mitjans mecànics i càrrega sobre camió o contenidor, mesurat sobre perfil, en zones no urbanes, sense afectació per serveis.</t>
  </si>
  <si>
    <t>SQVAMT04</t>
  </si>
  <si>
    <t>Excavació de rasa en terreny compacte (20&lt;spt&lt;50), a una fondària superior a 2,5 m, amb mitjans mecànics i càrrega sobre camió o contenidor, mesurat sobre perfil, en zones urbanes, amb afectació per serveis.</t>
  </si>
  <si>
    <t>SQVAMT05</t>
  </si>
  <si>
    <t>Excavació manual per a cales en terreny compacte (20&lt;spt&lt;50), amb càrrega sobre camió o contenidor, mesurat sobre perfil.</t>
  </si>
  <si>
    <t>SQVAMT06</t>
  </si>
  <si>
    <t>Excavació manual en zona d'Excavació mecànica, en terreny compacte (20&lt;spt&lt;50), mesurat sobre perfil.</t>
  </si>
  <si>
    <t>SQVAMT07</t>
  </si>
  <si>
    <t>Sobreexcavació manual per a eixamplement de rasa estàndard per a incorporació d'equip (hidrants, descàrregues, etc.) en zona d'Excavació mecànica, en terreny compacte (20&lt;spt&lt;50), mesurat sobre perfil.</t>
  </si>
  <si>
    <t>SQVAMT08</t>
  </si>
  <si>
    <t>Sobreexcavació manual de les terres més properes al tub de fibrociment, en zona d'Excavació manual amb presència d'amiant i executat per personal rera per tal d'evitar riscos, en terreny compacte (20&lt;spt&lt;50), mesurat sobre perfil.</t>
  </si>
  <si>
    <t>SQVAMT09</t>
  </si>
  <si>
    <t>Rebliment, estesa i compactació de rasa amb sauló a granel, inclòs subministrament, amb mitjans mecànics lleugers i fins al 95% PM, segons plec de prescripcions tècniques, mesurat sobre perfil, en zones urbanes, amb afectació de serveis i sense presència d'estrebada.</t>
  </si>
  <si>
    <t>SQVAMT10</t>
  </si>
  <si>
    <t>Rebliment, estesa i compactació de rasa amb material adequat de la pròpia Excavació, amb mitjans manuals i fins al 95% PM, segons plec de prescripcions tècniques, mesurat sobre perfil, en zones urbanes, amb afectació de serveis i sense presència d'estrebada.</t>
  </si>
  <si>
    <t>SQVAMT11</t>
  </si>
  <si>
    <t>Rebliment, estesa i compactació de rasa amb sorres de material reciclat de formigons, inclòs subministrament, amb mitjans manuals i fins al 95% PM, segons plec de prescripcions tècniques, mesurat sobre perfil, en zones urbanes, amb afectació de serveis i sense presència d'estrebada.</t>
  </si>
  <si>
    <t>SQVAMT12</t>
  </si>
  <si>
    <t>Repàs i piconatge de sòl de rasa d'amplària màxima 0,6 m, amb compactació del 90% PM</t>
  </si>
  <si>
    <t>SQVAMT13</t>
  </si>
  <si>
    <t>Repàs i piconatge de sòl de rasa d'amplària màxima 0,6 m, amb compactació del 95% PM</t>
  </si>
  <si>
    <t>SQVAMT14</t>
  </si>
  <si>
    <t>Repàs i piconatge de sòl de rasa de més de 0,6 i menys d'1,5 m d'amplària, amb compactació del 90% PM</t>
  </si>
  <si>
    <t>SQVAMT15</t>
  </si>
  <si>
    <t>Repàs i piconatge de sòl de rasa de més de 0,6 i menys d'1,5 m d'amplària, amb compactació del 95% PM</t>
  </si>
  <si>
    <t>SQVAMT16</t>
  </si>
  <si>
    <t>Repàs i piconatge de sòl de rasa de més d'1,5 i menys de 2 m d'amplària, amb compactació del 90% PM</t>
  </si>
  <si>
    <t>SQVAMT17</t>
  </si>
  <si>
    <t>Repàs i piconatge de sòl de rasa de més d'1,5 i menys de 2 m d'amplària, amb compactació del 95% PM</t>
  </si>
  <si>
    <t>SQVAMT18</t>
  </si>
  <si>
    <t>Repàs i piconatge de sòl de rasa d'amplària més gran de 2 m, amb compactació del 90% PM</t>
  </si>
  <si>
    <t>SQVAMT19</t>
  </si>
  <si>
    <t>Repàs i piconatge de sòl de rasa d'amplària més gran de 2 m, amb compactació del 95% PM</t>
  </si>
  <si>
    <t>SQVAMT20</t>
  </si>
  <si>
    <t>Repàs i piconatge de caixa de paviment, amb compactació del 95% PM</t>
  </si>
  <si>
    <t>SQVAMT21</t>
  </si>
  <si>
    <t>Repàs i piconatge de coronament de rasa d'amplària màxima 0,6 m, amb compactació del 98% PM</t>
  </si>
  <si>
    <t>SQVAMT22</t>
  </si>
  <si>
    <t>Repàs i piconatge de coronament de rasa de més de 0,6 i menys d'1,5 m d'amplària, amb compactació del 98% PM</t>
  </si>
  <si>
    <t>SQVAMT23</t>
  </si>
  <si>
    <t>Repàs i piconatge de coronament de rasa de més d'1,5 i menys de 2 m d'amplària, amb compactació del 98% PM</t>
  </si>
  <si>
    <t>SQVAMT24</t>
  </si>
  <si>
    <t>Repàs i piconatge de coronament de rasa d'amplària més gran de 2 m, amb compactació del 98% PM</t>
  </si>
  <si>
    <t>SQVAMT25</t>
  </si>
  <si>
    <t>Cales a la vorera V&lt;1m3. Només obertura.</t>
  </si>
  <si>
    <t>SQVAMT26</t>
  </si>
  <si>
    <t>Cales a la calçada V&lt;1m3. Només obertura.</t>
  </si>
  <si>
    <t>SQVAMT27</t>
  </si>
  <si>
    <t>Cales a la vorera 1&lt;=V&lt;2m3. Només obertura.</t>
  </si>
  <si>
    <t>SQVAMT28</t>
  </si>
  <si>
    <t>Cales a la calçada 1&lt;=V&lt;2m3. Només obertura.</t>
  </si>
  <si>
    <t>PAVIMENTACIÓ</t>
  </si>
  <si>
    <t>SQVAPV01</t>
  </si>
  <si>
    <t>m2</t>
  </si>
  <si>
    <t>Reposició de paviment de panot per a vorera, de 20x20x4 cm, gris, col·locat a l'estesa amb morter sec m 7,5 i beurada de ciment pòrtland, en actuacions de fins a 4 m² + base de formigó de 15 cm de HM-20/P/20, abocat amb camió amb estesa i vibratge manual, amb acabat reglejat.</t>
  </si>
  <si>
    <t>SQVAPV02</t>
  </si>
  <si>
    <t>Reposició de paviment de llambordins de formigó de forma rectangular de 10x20x8cm, gris, col·locats amb morter de ciment elaborat a l'obra i reblert de junts amb sorra fina, en actuacions de fins a 4 m²+ base de formigó de 15 cm de HM-20/P/20, abocat amb camió amb estesa i vibratge manual, amb acabat reglejat.</t>
  </si>
  <si>
    <t>SQVAPV03</t>
  </si>
  <si>
    <t>Reposició de paviment de llosetes de formigó de 25x25x3cm, gris, col·locades a l'estesa amb morter sec m 7,5 i beurada de ciment pòrtland, en actuacions de fins a 4 m² + base de formigó de 15 cm de HM-20/P/20, abocat amb camió amb estesa i vibratge manual, amb acabat reglejat.</t>
  </si>
  <si>
    <t>SQVAPV04</t>
  </si>
  <si>
    <t>Reparació puntual de paviment asfàltic, fins a 6 cm de gruix de paviment, amb aglomerat asfàltic en fred de 8 mm grandària màxima del granulat i lligant d'emulsió bituminosa, amb estesa i compactació manual + base de formigó de 15 cm de HM-20/P/20, abocat amb camió amb estesa i vibratge manual, amb acabat reglejat.</t>
  </si>
  <si>
    <t>SQVAPV05</t>
  </si>
  <si>
    <t>Paviment de formigó de 20 cm de HM-30/P/20/X0+XM2, abocat amb camió, estesa i vibratge manual, amb acabat remolinat mecànic.</t>
  </si>
  <si>
    <t>SQVAPV06</t>
  </si>
  <si>
    <t>Reposició de paviment de panot per a vorera, de 20x20x4 cm, gris, col·locat a l'estesa amb morter sec m 7,5 i beurada de ciment pòrtland, en actuacions de fins a 4 m² + base de formigó de 15 cm de HM-20/P/20, abocat amb camió amb estesa i vibratge manual, amb acabat reglejat. Subministrament de panot per SQVaigua.</t>
  </si>
  <si>
    <t>SQVAPV07</t>
  </si>
  <si>
    <t>Reposició de paviment de llambordins de formigó de forma rectangular de 10x20x8cm, gris, col·locats amb morter de ciment elaborat a l'obra i reblert de junts amb sorra fina, en actuacions de fins a 4 m²+ base de formigó de 15 cm de HM-20/P/20, abocat amb camió amb estesa i vibratge manual, amb acabat reglejat. Subministrament de llambordins per SQVaigua.</t>
  </si>
  <si>
    <t>SQVAPV08</t>
  </si>
  <si>
    <t>Reposició de paviment de llosetes de formigó de 25x25x3cm, gris, col·locades a l'estesa amb morter sec m 7,5 i beurada de ciment pòrtland, en actuacions de fins a 4 m² + base de formigó de 15 cm de HM-20/P/20, abocat amb camió amb estesa i vibratge manual, amb acabat reglejat. Subministrament de llosetes per SQVaigua.</t>
  </si>
  <si>
    <t>MUNTATGE DE CANONADA (no inclou el subministrament del material hidràulic)</t>
  </si>
  <si>
    <t>SQVAMC01</t>
  </si>
  <si>
    <t>Muntage de canonada de Polietilè 3/4"&lt;DN&gt;= 4". Les unions de canonades de polietilè es faran amb mniguets electrosoldables. No es permet la soldadura a testa.S’utilitzaran bé accessoris de polietilè electrosoldable o per soldar amb maniguets electrosoldables o bé accessoris de fosa dúctil.</t>
  </si>
  <si>
    <t>SQVAMC02</t>
  </si>
  <si>
    <t>Muntatge de canonada de Polietilè 4"&lt;DN≤ 8". Les unions de canonades de polietilè es faran amb maniguets electrosoldables. No es permet la soldadura a testa. S’utilitzaran bé accessoris de polietilè electrosoldable o per soldar amb maniguets electrosoldables o bé accessoris de fosa dúctil.</t>
  </si>
  <si>
    <t>SQVAMC03</t>
  </si>
  <si>
    <t>Muntatge de canonada de fosa dúctil 60mm≤DN&lt;100mm. Inclou escomeses i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</si>
  <si>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SQVAMC04</t>
  </si>
  <si>
    <t>Muntatge de canonada de fosa dúctil 100mm≤DN&lt;150mm. Inclou escomeses i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</si>
  <si>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SQVAMC05</t>
  </si>
  <si>
    <t>Muntatge de canonada de fosa dúctil 150mm≤DN≤200mm. Inclou escomeses i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</si>
  <si>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SQVAMC06</t>
  </si>
  <si>
    <t>Muntatge de canonada de fosa dúctil 250≤DN≤350. Inclou escomeses i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</si>
  <si>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SQVAMC07</t>
  </si>
  <si>
    <t>Muntatge de canonada de fosa dúctil DN=400mm. Inclou escomeses i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</si>
  <si>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REALITZACIÓ D'ESCOMESES (no inclou el subministrament del material hidràulic)</t>
  </si>
  <si>
    <t>SQVAEC01</t>
  </si>
  <si>
    <t>Realització de ramal en canonada provisional de PE sobre vorera. Obra mecànica.</t>
  </si>
  <si>
    <t>SQVAEC02</t>
  </si>
  <si>
    <t>Realització de ramal en obra nova de canalització 3/4"≤DN≤1 1/4"</t>
  </si>
  <si>
    <t>SQVAEC03</t>
  </si>
  <si>
    <t>Realització de ramal en obra nova de canalització 1 1/2"≤DN≤2"</t>
  </si>
  <si>
    <t>SQVAEC04</t>
  </si>
  <si>
    <t>Realització de ramal en obra nova de canalització DN&gt;2"</t>
  </si>
  <si>
    <t>SQVAEC05</t>
  </si>
  <si>
    <t>Realització escomesa (fora de canalització) incloses obra civil i mecànica 3/4"≤DN≤1"</t>
  </si>
  <si>
    <t>SQVAEC06</t>
  </si>
  <si>
    <t>Realització escomesa (fora de canalització) incloses obra civil i mecànica 1 1/2"≤DN≤2"</t>
  </si>
  <si>
    <t>SQVAEC07</t>
  </si>
  <si>
    <t>Realització escomesa incloses obra civil i mecànica DN&gt;2"</t>
  </si>
  <si>
    <t>SQVAEC08</t>
  </si>
  <si>
    <t>Realització escomesa per a Hidrant Columna 60-100 i la seva col·locació. Incloses obra civil i mecànica.</t>
  </si>
  <si>
    <t>SQVAEC09</t>
  </si>
  <si>
    <t>Anul·lació ramal existent 3/4"&lt;=DN&lt;=1 1/4". Incloses obra civil i mecànica.</t>
  </si>
  <si>
    <t>SQVAEC10</t>
  </si>
  <si>
    <t>Anul·lació ramal existent 1 1/2"&lt;=DN&gt;2". Incloses obra civil i mecànica.</t>
  </si>
  <si>
    <t>SQVAEC11</t>
  </si>
  <si>
    <t>Anul·lació ramal existent DN&gt;2". Incloses obra civil i mecànica.</t>
  </si>
  <si>
    <t>CONNEXIONS DE XARXA (no inclou el subministrament del material hidràulic)</t>
  </si>
  <si>
    <t>SQVACX01</t>
  </si>
  <si>
    <t>Realització de connexió perpendicular 1"&lt;=DN&lt;=2". Inclou obra civil, les traves i el muntatge dels accessoris necessaris. Inclou maniobres hidràuliques. No inclou el material hidraulic.</t>
  </si>
  <si>
    <t>SQVACX02</t>
  </si>
  <si>
    <t>Realització de connexió perpendicular 60-60. Inclou obra civil, traves i muntatge de la T i accessoris necessaris per unir la xarxa antiga amb la nova. Inclou maniobres hidràuliques. No inclou el material hidraulic.</t>
  </si>
  <si>
    <t>SQVACX03</t>
  </si>
  <si>
    <t>Realització de connexió perpendicular 60-100. Inclou obra civil, traves i muntatge de la T i accessoris necessaris per unir la xarxa antiga amb la nova. Inclou maniobres hidràuliques. No inclou el material hidraulic.</t>
  </si>
  <si>
    <t>SQVACX04</t>
  </si>
  <si>
    <t>Realització de connexió perpendicular 60-150. Inclou obra civil, traves i muntatge de la T i accessoris necessaris per unir la xarxa antiga amb la nova. Inclou maniobres hidràuliques. No inclou el material hidraulic.</t>
  </si>
  <si>
    <t>SQVACX05</t>
  </si>
  <si>
    <t>Realització de connexió perpendicular 100-60. Inclou obra civil, traves i muntatge de la T i accessoris necessaris per unir la xarxa antiga amb la nova. Inclou maniobres hidràuliques. No inclou el material hidraulic.</t>
  </si>
  <si>
    <t>SQVACX06</t>
  </si>
  <si>
    <t>Realització de connexió perpendicular 100-100.Inclou obra civil, traves i muntatge de la T i accessoris necessaris per unir la xarxa antiga amb la nova. Inclou maniobres hidràuliques. No inclou el material hidraulic.</t>
  </si>
  <si>
    <t>SQVACX07</t>
  </si>
  <si>
    <t>Realització de connexió perpendicular 100-150.  Inclou obra civil, traves i muntatge de la T i accessoris necessaris per unir la xarxa antiga amb la nova. Inclou maniobres hidràuliques. No inclou el material hidraulic.</t>
  </si>
  <si>
    <t>SQVACX08</t>
  </si>
  <si>
    <t>Realització de connexió perpendicular 150-60. Inclou obra civil, traves i muntatge de la T i accessoris necessaris per unir la xarxa antiga amb la nova. Inclou maniobres hidràuliques. No inclou el material hidraulic.</t>
  </si>
  <si>
    <t>SQVACX09</t>
  </si>
  <si>
    <t>Realització de connexió perpendicular 150-100. Inclou obra civil, traves i muntatge de la T i accessoris necessaris per unir la xarxa antiga amb la nova. Inclou maniobres hidràuliques. No inclou el material hidraulic.</t>
  </si>
  <si>
    <t>SQVACX10</t>
  </si>
  <si>
    <t>Realització de connexió perpendicular 150-150 Inclou obra civil, traves i muntatge de la T i accessoris necessaris per unir la xarxa antiga amb la nova. Inclou maniobres hidràuliques. No inclou el material hidraulic.</t>
  </si>
  <si>
    <t>SQVACX11</t>
  </si>
  <si>
    <t>Realització de connexió perpendicular 200mm≤DN≤400mm.Inclou obra civil, traves i muntatge de la T i accessoris necessaris per unir la xarxa antiga amb la nova. Inclou maniobres hidràuliques. No inclou el material hidraulic.</t>
  </si>
  <si>
    <t>SQVACX12</t>
  </si>
  <si>
    <t xml:space="preserve">Realització de connexió lineal 1"≤DN≤2". Inclou obra civil, les traves i el muntatge d'accessoris necessaris. Inclou maniobres hidràuliques. No inclou el material hidràulic. </t>
  </si>
  <si>
    <t>SQVACX13</t>
  </si>
  <si>
    <t>Realització de connexió lineal 60-60. Inclou obra civil, les traves i el muntatge del  maneguet i accessoris necessaris per unir la xarxa antiga amb la nova. Inclou maniobres hidràuliques. No inclou el material hidràulic.</t>
  </si>
  <si>
    <t>SQVACX14</t>
  </si>
  <si>
    <t>Realització de connexió lineal 60-100.  Inclou obra civil, les traves i el muntatge del  maneguet i accessoris necessaris per unir la xarxa antiga amb la nova. Inclou maniobres hidràuliques. No inclou el material hidràulic.</t>
  </si>
  <si>
    <t>SQVACX15</t>
  </si>
  <si>
    <t>Realització de connexió lineal 60-150.  Inclou obra civil, les traves i el muntatge del  maneguet i accessoris necessaris per unir la xarxa antiga amb la nova. Inclou maniobres hidràuliques. No inclou el material hidràulic.</t>
  </si>
  <si>
    <t>SQVACX16</t>
  </si>
  <si>
    <t>Realització de connexió lineal 100-60.  Inclou obra civil, les traves i el muntatge del  maneguet i accessoris necessaris per unir la xarxa antiga amb la nova. Inclou maniobres hidràuliques. No inclou el material hidràulic.</t>
  </si>
  <si>
    <t>SQVACX17</t>
  </si>
  <si>
    <t>Realització de connexió lineal100-100.  Inclou obra civil, les traves i el muntatge del  maneguet i accessoris necessaris per unir la xarxa antiga amb la nova. Inclou maniobres hidràuliques. No inclou el material hidràulic.</t>
  </si>
  <si>
    <t>SQVACX18</t>
  </si>
  <si>
    <t>Realització de connexió lineal 100-150.  Inclou obra civil, les traves i el muntatge del  maneguet i accessoris necessaris per unir la xarxa antiga amb la nova. Inclou maniobres hidràuliques. No inclou el material hidràulic.</t>
  </si>
  <si>
    <t>SQVACX19</t>
  </si>
  <si>
    <t>Realització de connexió lineal150-60. Inclou obra civil, les traves i el muntatge del  maneguet i accessoris necessaris per unir la xarxa antiga amb la nova. Inclou maniobres hidràuliques. No inclou el material hidràulic.</t>
  </si>
  <si>
    <t>SQVACX20</t>
  </si>
  <si>
    <t>Realització de connexió lineal150-100.  Inclou obra civil, les traves i el muntatge del  maneguet i accessoris necessaris per unir la xarxa antiga amb la nova. Inclou maniobres hidràuliques. No inclou el material hidràulic.</t>
  </si>
  <si>
    <t>SQVACX21</t>
  </si>
  <si>
    <t>Realització de connexió lineal150-150.   Inclou obra civil, les traves i el muntatge del  maneguet i accessoris necessaris per unir la xarxa antiga amb la nova. Inclou maniobres hidràuliques. No inclou el material hidràulic.</t>
  </si>
  <si>
    <t>SQVACX22</t>
  </si>
  <si>
    <t>Realització de connexió lineal 200mm≤DN≤400mm. Inclou obra civil, les traves i el muntatge del  maneguet i accessoris necessaris per unir la xarxa antiga amb la nova. Inclou maniobres hidràuliques. No inclou el material hidràulic.</t>
  </si>
  <si>
    <t>OBRA CIVIL PER NOVES CANONADES INFERIORS A 30 m</t>
  </si>
  <si>
    <t>SQVAOC01</t>
  </si>
  <si>
    <t>Rasa per a canonada de ≤Ø 100 interior de mides 0,40mx0,60m  en terres o parterres.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</si>
  <si>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SQVAOC02</t>
  </si>
  <si>
    <t>Rasa per a canonada de ≤Ø 100 interior de mides 0,40mx0,60m  en voreres de fgó+panot.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</si>
  <si>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SQVAOC03</t>
  </si>
  <si>
    <t>Rasa per a canonada de  ≤Ø 100 interior de mides 0,40mx0,60m en fgó+asfalt amb acabat=0,5m.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SQVaigua). La resta del reblert fins arribar al nivell natural delterreny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</si>
  <si>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SQVAOC04</t>
  </si>
  <si>
    <t>Rasa per a canonada de  ≤Ø 100 interior de mides 0,40mx0,60m  en voreres de llamborda acabat=0,5m.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</si>
  <si>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SQVAOC05</t>
  </si>
  <si>
    <t>Rasa per a canonada de ≤Ø 100 interior de mides 0,60mx1,00m  en terres o parterres.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</si>
  <si>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SQVAOC06</t>
  </si>
  <si>
    <t>Rasa per a canonada de ≤Ø 100 interior de mides 0,60mx1,00m   en voreres de fgó+panot.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</si>
  <si>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SQVAOC07</t>
  </si>
  <si>
    <t>Rasa per a canonada de  ≤Ø 100 interior de mides 0,60mx1,00m  en fgó+asfalt amb acabat=0,5m.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SQVaigua). La resta del reblert fins arribar al nivell natural delterreny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</si>
  <si>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SQVAOC08</t>
  </si>
  <si>
    <t>Rasa per a canonada de  ≤Ø 100 interior de mides 0,60mx1,00m  en voreres de llamborda acabat=0,5m.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</si>
  <si>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SQVAOC09</t>
  </si>
  <si>
    <t>Rasa per a canonada de ≤Ø 100 interior de mides 0,60mx1,30m  en terres o parterres.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</si>
  <si>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SQVAOC10</t>
  </si>
  <si>
    <t>Rasa per a canonada de ≤Ø 100 interior de mides 0,60mx1,30m   en voreres de fgó+panot.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</si>
  <si>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SQVAOC11</t>
  </si>
  <si>
    <t>Rasa per a canonada de  ≤Ø 100 interior de mides 0,60mx1,30m  en fgó+asfalt amb acabat=0,5m.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SQVaigua). La resta del reblert fins arribar al nivell natural delterreny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</si>
  <si>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SQVAOC12</t>
  </si>
  <si>
    <t>Rasa per a canonada de  ≤Ø 100 interior de mides 0,60mx1,30m  en voreres de llamborda acabat=0,5m. Apertura i reposició. El fons de la rasa haurà de ser pla. S’hi col·locarà, en tots els casos, un llit de recolzament de 10 cm d’espessor de sauló o sorra fina abans d’instal·lar la canonada. Es compactarà al 95% Pròctor Modificat (PM). Un cop estesa la canonada es recobrirà amb sauló o sorra fina fins a 10 cm per sobre de la generatriu superior. La compactació serà d’un 95% PM. Una vegada realitzat el recobriment s’instal·larà una cinta plàstica d’identificació de canalització d’aigua a tota la llargada de la rasa (la qual subministra SQVaigua). La resta del reblert fins arribar al nivell natural delterreny es pot fer amb material sobrant de l’excavació. Aquest material mai s’abassegarà sobre el paviment, havent de fer-ho en containers. El reblert es farà per tongades de com a màxim 25 cm i cada una de les quals es compactarà al 95% del PM.  La secció de la rasa, amb els seus sobreamples, serà la que indica l’esquema que figura a l’annex. En tot cas s’ha de complir amb el que digui l’ordenança municipal d’obres i/o tècnic municipal.</t>
  </si>
  <si>
    <t>ALTRES SERVEIS</t>
  </si>
  <si>
    <t>SQVAAS01</t>
  </si>
  <si>
    <t>Pericó de registre de fàbrica de maó de 100x100 cm i entre 1,8 i 2,4 m de fondària per a boca d'incendis, amb parets de 15 cm de gruix de maó calat de 290x140x100 mm, col·locat amb morter M5 (5N/mm2), arrebossat i lliscat interiorment i reblert lateral amb terra de la mateixa excavació, sense incloure el subministrament ni la col·locació del registre</t>
  </si>
  <si>
    <t>SQVAAS02</t>
  </si>
  <si>
    <t>Pericó de registre de fàbrica de maó de 100x100 cm i entre 1,2 i 1,8 m de fondària per a boca d'incendis, amb parets de 15 cm de gruix de maó calat de 290x140x100 mm, col·locat amb morter M5 (5N/mm2), arrebossat i lliscat interiorment i reblert lateral amb terra de la mateixa excavació, sense incloure el subministrament ni la col·locació del registre</t>
  </si>
  <si>
    <t>SQVAAS03</t>
  </si>
  <si>
    <t>Pericó de registre de fàbrica de maó de 100x100 cm i entre 0,6 i 1,2 m de fondària per a boca d'incendis, amb parets de 15 cm de gruix de maó calat de 290x140x100 mm, col·locat amb morter M5 (5N/mm2), arrebossat i lliscat interiorment i reblert lateral amb terra de la mateixa excavació, sense incloure el subministrament ni la col·locació del registre</t>
  </si>
  <si>
    <t>SQVAAS04</t>
  </si>
  <si>
    <t>Pericó de registre de fàbrica de maó de 80x80 cm i entre 1,8 i 2,4 m de fondària per a instal·lacions de serveis, amb parets de 15 cm de gruix de maó calat de 290x140x100 mm, col·locat amb morter M5 (5N/mm2), arrebossat i lliscat interiorment i reblert lateral amb terra de la mateixa excavació, sense incloure el subministrament ni la col·locació del registre</t>
  </si>
  <si>
    <t>SQVAAS05</t>
  </si>
  <si>
    <t>Pericó de registre de fàbrica de maó de 80x80 cm i entre 1,2 i 1,8 m de fondària per a instal·lacions de serveis, amb parets de 15 cm de gruix de maó calat de 290x140x100 mm, col·locat amb morter M5 (5N/mm2), arrebossat i lliscat interiorment i reblert lateral amb terra de la mateixa excavació, sense incloure el subministrament ni la col·locació del registre</t>
  </si>
  <si>
    <t>SQVAAS06</t>
  </si>
  <si>
    <t>Pericó de registre de fàbrica de maó de 80x80 cm i entre 0,6 i 1,2 m de fondària per a instal·lacions de serveis, amb parets de 15 cm de gruix de maó calat de 290x140x100 mm, col·locat amb morter M5 (5N/mm2), arrebossat i lliscat interiorment i reblert lateral amb terra de la mateixa excavació, sense incloure el subministrament ni la col·locació del registre</t>
  </si>
  <si>
    <t>SQVAAS07</t>
  </si>
  <si>
    <t>Pericó de registre de fàbrica de maó de 60x60 cm i entre 1,2 i 1,8 m de fondària per a instal·lacions de serveis, amb parets de 15 cm de gruix de maó calat de 290x140x100 mm, col·locat amb morter M5 (5N/mm2), arrebossat i lliscat interiorment i reblert lateral amb terra de la mateixa excavació, sense incloure el subministrament ni la col·locació del registre</t>
  </si>
  <si>
    <t>SQVAAS08</t>
  </si>
  <si>
    <t>Pericó de registre de fàbrica de maó de 60x60 cm i entre 0,6 i 1,2 m de fondària per a instal·lacions de serveis, amb parets de 15 cm de gruix de maó calat de 290x140x100 mm, col·locat amb morter M5 (5N/mm2), arrebossat i lliscat interiorment i reblert lateral amb terra de la mateixa excavació, sense incloure el subministrament ni la col·locació del registre</t>
  </si>
  <si>
    <t>SQVAAS09</t>
  </si>
  <si>
    <t>Pericó de registre de fàbrica de maó de 160x80 cm i entre 1,2 i 1,8 m de fondària per a instal·lacions de serveis, amb parets de 15 cm de gruix de maó calat de 290x140x100 mm, col·locat amb morter M5 (5N/mm2), arrebossat i lliscat interiorment i reblert lateral amb terra de la mateixa excavació, sense incloure el subministrament ni la col·locació del registre</t>
  </si>
  <si>
    <t>SQVAAS10</t>
  </si>
  <si>
    <t>Carreteig, col·locació i muntatge de bastiment i tapa quadrats de fosa dúctil per a pericó de serveis, recolzada, pas lliure de 600x600 mm i classe B125 segons norma UNE-EN 124</t>
  </si>
  <si>
    <t>SQVAAS11</t>
  </si>
  <si>
    <t>Carreteig, col·locació i muntatge de bastiment i tapa circulars de fosa dúctil per a pericó de serveis, abatible, pas lliure de 600 mm i classe B125 o D400 segons norma UNE-EN 124</t>
  </si>
  <si>
    <t>SQVAAS12</t>
  </si>
  <si>
    <t>Carreteig, col·locació i muntatge de bastiment quadrat amb 2 tapes triangulars de fosa dúctil per a pericó de serveis, amb dues articulacions, de 750x750 mm, classe D400 segons norma UNE-EN 124, inclòs muntatge de kit d'assistència a l'obertura</t>
  </si>
  <si>
    <t>SQVAAS13</t>
  </si>
  <si>
    <t>Carreteig, col·locació i muntatge de bastiment rectangular amb 4 tapes triangulars de fosa dúctil per a pericó de serveis, amb dues articulacions, de 1500x750 mm, classe D400 segons norma UNE-EN 124, inclòs muntatge de kit d'assistència a l'obertura</t>
  </si>
  <si>
    <t>SQVAAS14</t>
  </si>
  <si>
    <t>Carreteig, subministrament, col·locació i muntatge de graó de polipropilè armat per a pou de registre, de 250x350x250 mm i 3 kg de pes</t>
  </si>
  <si>
    <t>SQVAAS15</t>
  </si>
  <si>
    <t>Subministrament de bastiment i tapa quadrats de fosa dúctil per a pericó de serveis, recolzada, pas lliure de 600x600 mm i classe B125 segons norma UNE-EN 124</t>
  </si>
  <si>
    <t>SQVAAS16</t>
  </si>
  <si>
    <t>Subministrament de bastiment i tapa circulars de fosa dúctil per a pericó de serveis, abatible, pas lliure de 600 mm i classe B125 segons norma UNE-EN 124</t>
  </si>
  <si>
    <t>SQVAAS17</t>
  </si>
  <si>
    <t>Subministrament de bastiment quadrat i tapa circular de fosa dúctil per a pericó de serveis, abatible, pas lliure de 600 mm i classe D400 segons norma UNE-EN 124</t>
  </si>
  <si>
    <t>SQVAAS18</t>
  </si>
  <si>
    <t>Subministrament de bastiment quadrat amb 2 tapes triangulars de fosa dúctil per a pericó de serveis, amb dues articulacions, de 750x750 mm, classe D400 segons norma UNE-EN 124, inclòs kit d'assistència a l'obertura</t>
  </si>
  <si>
    <t>SQVAAS19</t>
  </si>
  <si>
    <t>Subministrament de bastiment rectangular amb 4 tapes triangulars de fosa dúctil per a pericó de serveis, amb dues articulacions, de 1500x750 mm, classe D400 segons norma UNE-EN 124, inclòs kit d'assistència a l'obertura</t>
  </si>
  <si>
    <t>SQVAAS20</t>
  </si>
  <si>
    <t>Aplicació de pintura dos components antilliscant de 0,40 cm de gruix per a senyalització horitzontal / pas de vianants. Inclou el desplaçament de l'equip, senyalització etc.</t>
  </si>
  <si>
    <t>SQVAAS21</t>
  </si>
  <si>
    <t>Assaig de piconatge pel mètode del Proctor modificat (PM) d'una mostra de sòl, segons</t>
  </si>
  <si>
    <t>SQVAAS22</t>
  </si>
  <si>
    <t>Determinació in situ de la humitat i la densitat pel mètode dels isòtops radioactius d'un sòl, segons la norma ASTM D 3017 e1 (mínim 10 determinacions per desplaçament), s/norma ASTM D 3017</t>
  </si>
  <si>
    <t>SQVAAS23</t>
  </si>
  <si>
    <t>Setmana</t>
  </si>
  <si>
    <t>Servei detecció fuites amb equip correlador. Servei consistent en detecció de pèrdues una setmana. Pel bon desenvolupament del servei , aquestes realitzarà sota la supervisió de la contractant. A tal efecte la contractant destinarà el personal necessari que acompanyarà al tècnic de Serveis de I'Aigua durant la prestació del servei.</t>
  </si>
  <si>
    <t>MA D'OBRA AUXILIAR</t>
  </si>
  <si>
    <t>SQVAMO01</t>
  </si>
  <si>
    <t>h</t>
  </si>
  <si>
    <t>Tècnic titulat (enginyer)</t>
  </si>
  <si>
    <t>SQVAMO02</t>
  </si>
  <si>
    <t>Encarregat acreditat xarxes d'aigua</t>
  </si>
  <si>
    <t>SQVAMO03</t>
  </si>
  <si>
    <t>Oficial</t>
  </si>
  <si>
    <t>SQVAMO04</t>
  </si>
  <si>
    <t>Peó</t>
  </si>
  <si>
    <t>SQVAMO05</t>
  </si>
  <si>
    <t>Jornada laboral equip muntatges, inclou: Un oficial primera (cap d'equip), un peó especialista, una furgoneta amb totes les eines i maquinaria necessària; grup electrogen, maquina soldadura a testa, maquina electrosoldadura, etc. Desplaçament inclòs.</t>
  </si>
  <si>
    <t>MAQUINÀRIA D'OBRA PÚBLICA AUXILIAR</t>
  </si>
  <si>
    <t>SQVAMA01</t>
  </si>
  <si>
    <t>Compressor amb equip i operari</t>
  </si>
  <si>
    <t>SQVAMA02</t>
  </si>
  <si>
    <t>Màquina miniexcavadora amb maquinista.</t>
  </si>
  <si>
    <t>SQVAMA03</t>
  </si>
  <si>
    <t>Màquina miniexcavadora amb martell. Inclou maquinista.</t>
  </si>
  <si>
    <t>SQVAMA04</t>
  </si>
  <si>
    <t>Màquina miniexcavadora amb escombra. Inclou maquinista.</t>
  </si>
  <si>
    <t>SQVAMA05</t>
  </si>
  <si>
    <t>Maquina mixta amb maquinista</t>
  </si>
  <si>
    <t>SQVAMA06</t>
  </si>
  <si>
    <t>Maquina mixta amb martell amb maquinista</t>
  </si>
  <si>
    <t>SQVAMA07</t>
  </si>
  <si>
    <t>Màquina giratòria 6 tn. Inclou maquinista.</t>
  </si>
  <si>
    <t>SQVAMA08</t>
  </si>
  <si>
    <t>Màquina giratòria amb martell. Inclou maquinista.</t>
  </si>
  <si>
    <t>SQVAMA09</t>
  </si>
  <si>
    <t>Màquina giratòria 6 tn -miniexcavadora. Inclou maquinista.</t>
  </si>
  <si>
    <t>SQVAMA10</t>
  </si>
  <si>
    <t>Trasllats de maquinària</t>
  </si>
  <si>
    <t>SQVAMA11</t>
  </si>
  <si>
    <t>Màquina giratòria 24 tn. Inclou maquinista.</t>
  </si>
  <si>
    <t>SQVAMA12</t>
  </si>
  <si>
    <t>Màquina giratòria 24 tn amb martell. Inclou maquinista.</t>
  </si>
  <si>
    <t>SQVAMA13</t>
  </si>
  <si>
    <t>Màquina retro mixta. Inclou maquinista.</t>
  </si>
  <si>
    <t>SQVAMA14</t>
  </si>
  <si>
    <t>Màquina giratòria 1,9 tn; 2,8 tn, 4 tn; 8 tn; 10 tn i màquina mini carregadora Bobcat. Inclou maquinista.</t>
  </si>
  <si>
    <t>SQVAMA15</t>
  </si>
  <si>
    <t>Trasllat  màquina giratòria 24 tn</t>
  </si>
  <si>
    <t>SQVAMA16</t>
  </si>
  <si>
    <t>Camió 3,5 Tn. Inclòs el conductor.</t>
  </si>
  <si>
    <t>SQVAMA17</t>
  </si>
  <si>
    <t>Camió Grua 7,2. Inclòs el conductor.</t>
  </si>
  <si>
    <t>SQVAMA18</t>
  </si>
  <si>
    <t>Camió 8 tn. Inclòs el conductor.</t>
  </si>
  <si>
    <t>SQVAMA19</t>
  </si>
  <si>
    <t>Camió 20 tn. Inclòs el conductor.</t>
  </si>
  <si>
    <t>SQVAMA20</t>
  </si>
  <si>
    <t>Camió ploma 10 tn. Inclòs el conductor.</t>
  </si>
  <si>
    <t>SQVAMA21</t>
  </si>
  <si>
    <t>Camió grua 18Tn. Inclòs el conductor.</t>
  </si>
  <si>
    <t>SQVAMA22</t>
  </si>
  <si>
    <t>Camió 20 tn amb grua. Inclòs el conductor.</t>
  </si>
  <si>
    <t>SQVAMA23</t>
  </si>
  <si>
    <t>Camió Dúmper. Inclòs el conductor.</t>
  </si>
  <si>
    <t>SQVAMA24</t>
  </si>
  <si>
    <t>Camió góndola. Inclòs el conductor.</t>
  </si>
  <si>
    <t>SQVAMA25</t>
  </si>
  <si>
    <t>Compactadora. Inclòs operari.</t>
  </si>
  <si>
    <t>SQVAMA26</t>
  </si>
  <si>
    <t>Pisó compactadora 65-105Kg. Inclòs operari.</t>
  </si>
  <si>
    <t>SQVAMA27</t>
  </si>
  <si>
    <t>Rodell compactadora 650Kg. Inclòs operari.</t>
  </si>
  <si>
    <t>SQVAMA28</t>
  </si>
  <si>
    <t>Rodell compactador 2500-3000Kg. Inclòs operari.</t>
  </si>
  <si>
    <t>SQVAMA29</t>
  </si>
  <si>
    <t>Disc de diamant. Inclòs operari.</t>
  </si>
  <si>
    <t>SQVAMA30</t>
  </si>
  <si>
    <t>Talladora d'asfalt-formigó amb disc. Inclòs operari.</t>
  </si>
  <si>
    <t>SQVAMA31</t>
  </si>
  <si>
    <t>Martell elèctric i grup electrogen. Inclòs operari.</t>
  </si>
  <si>
    <t>GESTIÓ DE TERRES I RUNES AUXILIAR</t>
  </si>
  <si>
    <t>SQVAGT01</t>
  </si>
  <si>
    <t>m3</t>
  </si>
  <si>
    <t>Runa classe II (inclosa taxa abocador). Càrrega amb mitjans mecànics, transport i deposició controlada a dipòsit autoritzat. Inclosa taxa de l'abocador.</t>
  </si>
  <si>
    <t>SQVAGT02</t>
  </si>
  <si>
    <t>Terres abocador.Càrrega amb mitjans mecànics, transport i deposició controlada a dipòsit autoritzat. Inclosa taxa de l'abocador.</t>
  </si>
  <si>
    <t>SQVAGT03</t>
  </si>
  <si>
    <t>Material fresat i reciclat</t>
  </si>
  <si>
    <t>SQVAGT04</t>
  </si>
  <si>
    <t>Tot-ú</t>
  </si>
  <si>
    <t>SQVAGT05</t>
  </si>
  <si>
    <t>Sauló</t>
  </si>
  <si>
    <t>SQVAGT06</t>
  </si>
  <si>
    <t>Sorra fina 0/4</t>
  </si>
  <si>
    <t>SQVAGT07</t>
  </si>
  <si>
    <t>Formigó HM-25</t>
  </si>
  <si>
    <t>SQVAGT08</t>
  </si>
  <si>
    <t>Contenidor 5m3 de runa amb transport i cànon abocament.</t>
  </si>
  <si>
    <t>SQVAGT09</t>
  </si>
  <si>
    <t>Camió banyera 9m3 de runa amb transport i cànon abocament.</t>
  </si>
  <si>
    <t>SQVAGT10</t>
  </si>
  <si>
    <t>Patera 12m3 de runa amb transport i cànon abocament.</t>
  </si>
  <si>
    <t>SQVAGT11</t>
  </si>
  <si>
    <t xml:space="preserve">Tn </t>
  </si>
  <si>
    <t>Grava</t>
  </si>
  <si>
    <t>SQVAGT12</t>
  </si>
  <si>
    <t>Sacs 25Kg</t>
  </si>
  <si>
    <t>Ciment Portland</t>
  </si>
  <si>
    <t>Obra civil per INVERSIONS de millora de la xarxa d’abastament i distribució d’aigua potable de Sant Quirze del Vallès gestionada per l’empresa municipal Serveis Municipals Sant Quirze SLU. - SQVaigua.” Exp. 30/2026/SQVSLU/CO.”</t>
  </si>
  <si>
    <t>Extracció de canonada de fibrociment amb pla genèric de treballs amb amiant (redactat i tramitat pel contractista), en petites actuacions, trams 3m≤l&lt;30m i DN≤100mm. lnclou un minim de tres talls, l'extracció, l'embolcall i la paletització de la canonada, realització de proves personals i ambientals amb anàlisis a laboratori, transport de canonada (residu especial classe III) amb autorització d'entrada a l'abocador autoritzat. Tot segons l'anomenat pla. Inclou equip i desplaçament.</t>
  </si>
  <si>
    <t>Extracció de canonada de fibrociment amb pla genèric de treballs amb amiant (redactat i tramitat pel contractista) en petites actuacions, trams 3m≤l&lt;30m i 100mm&lt;DN≤200mm. lnclou un minim de tres talls, l'extracció, l'embolcallat i la paletització de la canonada, realització de proves personals i ambientals amb anàlisis a laboratori, transport de canonada (residu especial classe III) amb autorització d'entrada a l'abocador autoritzat. Tot segons l'anomenat pla. Inclou equip i desplaçament.</t>
  </si>
  <si>
    <t>Extracció de canonada de fibrociment amb pla genèric de treballs amb amiant (redactat i tramitat pel contractista) en petites actuacions, trams 3m≤l&lt;30m i 100mm&lt;DN≤300mm. lnclou un minim de tres talls, l'extracció, l'embolcallat i la paletització de la canonada, realització de proves personals i ambientals amb anàlisis a laboratori, transport de canonada (residu especial classe III) amb autorització d'entrada a l'abocador autoritzat. Tot segons l'anomenat pla. Inclou equip i desplaçament.</t>
  </si>
  <si>
    <t>Extracció de canonada de fibrociment amb pla genèric de treballs amb amiant (redactat i tramitat pel contractista) en petites actuacions, trams entre 30m≤l≤50m i 50mm≤DN≤100mm. lnclou un minim de tres talls, l'extracció, l'embolcallat i la paletització de la canonada, realització de proves personals i ambientals amb anàlisis a laboratori, transport de canonada (residu especial classe III) amb autorització d'entrada a l'abocador autoritzat. Tot segons l'anomenat pla. Inclou equip i desplaçament.</t>
  </si>
  <si>
    <t>Extracció de canonada de fibrociment amb pla genèric de treballs amb amiant (redactat i tramitat pel contractista) en petites actuacions, trams entre 30m≤l≤50m i 100mm&lt;DN≤200mm. lnclou un minim de tres talls, l'extracció, l'embolcallat i la paletització de la canonada, realització de proves personals i ambientals amb anàlisis a laboratori, transport de canonada (residu especial classe III) amb autorització d'entrada a l'abocador autoritzat. Tot segons l'anomenat pla. Inclou equip i desplaçament.</t>
  </si>
  <si>
    <t>Treballs de retirada de canonada de fibrociment de DN≤60mm amb pla genèric/específic (redactat i tramitat pel contractista) aprovat de treballs amb amiant. Trams  l&gt;50m. lnclou un minim de tres talls, l'extracció, l'embolcallat i la paletització de la canonada, realització de proves personals i ambientals amb anàlisis a laboratori, transport de canonada (residu especial classe III) amb autorització d'entrada a l'abocador autoritzat. Inclou la unitat mòbil de descontaminació a peu d'obra. Tot segons l'anomenat pla. Inclou equip i desplaçament.</t>
  </si>
  <si>
    <t>Treballs de retirada de canonada de fibrociment de 60mm&lt;DN≤100mm amb pla genèric/específic (redactat i tramitat pel contractista) aprovat de treballs amb amiant. Trams  l&gt;50m. lnclou un minim de tres talls, l'extracció, l'embolcallat i la paletització de la canonada, realització de proves personals i ambientals amb anàlisis a laboratori, transport de canonada (residu especial classe III) amb autorització d'entrada a l'abocador autoritzat. Inclou la unitat mòbil de descontaminació a peu d'obra. Tot segons l'anomenat pla. Inclou equip i desplaçament.</t>
  </si>
  <si>
    <t>Treballs de retirada de canonada de fibrociment de 100mm&lt;DN≤200mm amb pla genèric/específic (redactat i tramitat pel contractista) aprovat de treballs amb amiant. Trams  l&gt;50m. lnclou un minim de tres talls, l'extracció, l'embolcallat i la paletització de la canonada, realització de proves personals i ambientals amb anàlisis a laboratori, transport de canonada (residu especial classe III) amb autorització d'entrada a l'abocador autoritzat.. Inclou la unitat mòbil de descontaminació a peu d'obra. Tot segons l'anomenat pla. Inclou equip i desplaçament.</t>
  </si>
  <si>
    <t>Extracció de canonada de fibrociment amb pla genèric de treballs amb amiant (redactat i tramitat pel contractista), en petites actuacions, per a connexions de canonades o extraccions l≤2m i DN≤200mm. lnclou Pla redactat i tramitat pel contractista de treballs amb amiant (genèric o específic)  i un minim de tres talls, l'extracció, l'embolcallat i la paletització de la canonada, realització de proves personals i ambientals amb anàlisis a laboratori, transport de canonada (residu especial classe III) amb autorització d'entrada a l'abocador autoritzat.Tot segons l'anomenat pla. Inclou equip i desplaçament.</t>
  </si>
  <si>
    <t>ANNEX 2</t>
  </si>
  <si>
    <t xml:space="preserve">PREUS UNITARIS D’OBRA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</si>
</sst>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SQVFC&quot;General"/>
    <numFmt numFmtId="165" formatCode="#,##0.00\ &quot;€&quot;"/>
  </numFmts>
  <fonts count="10" x14ac:knownFonts="1">
    <font>
      <sz val="11"/>
      <color theme="1"/>
      <name val="Calibri"/>
      <family val="2"/>
      <scheme val="minor"/>
    </font>
    <font>
      <b/>
      <sz val="11"/>
      <color theme="1"/>
      <name val="Figtree"/>
    </font>
    <font>
      <sz val="11"/>
      <color theme="1"/>
      <name val="Figtree"/>
    </font>
    <font>
      <b/>
      <sz val="11"/>
      <color theme="0"/>
      <name val="Figtree"/>
    </font>
    <font>
      <sz val="11"/>
      <color theme="1"/>
      <name val="Calibri"/>
      <family val="2"/>
      <scheme val="minor"/>
    </font>
    <font>
      <b/>
      <sz val="12"/>
      <color theme="1"/>
      <name val="Figtree"/>
    </font>
    <font>
      <b/>
      <sz val="16"/>
      <color theme="1"/>
      <name val="Figtree"/>
    </font>
    <font>
      <b/>
      <sz val="20"/>
      <color theme="1"/>
      <name val="Figtree"/>
    </font>
    <font>
      <b/>
      <sz val="16"/>
      <color rgb="FF000000"/>
      <name val="Figtree"/>
    </font>
    <font>
      <b/>
      <sz val="36"/>
      <color theme="1"/>
      <name val="Figtree"/>
    </font>
  </fonts>
  <fills count="5">
    <fill>
      <patternFill patternType="none"/>
    </fill>
    <fill>
      <patternFill patternType="gray125"/>
    </fill>
    <fill>
      <patternFill patternType="solid">
        <fgColor theme="1" tint="0.499984740745262"/>
        <bgColor indexed="64"/>
      </patternFill>
    </fill>
    <fill>
      <patternFill patternType="solid">
        <fgColor theme="2" tint="-0.249977111117893"/>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2">
    <xf numFmtId="0" fontId="0" fillId="0" borderId="0"/>
    <xf numFmtId="9" fontId="4" fillId="0" borderId="0" applyFont="0" applyFill="0" applyBorder="0" applyAlignment="0" applyProtection="0"/>
  </cellStyleXfs>
  <cellXfs count="27">
    <xf numFmtId="0" fontId="0" fillId="0" borderId="0" xfId="0"/>
    <xf numFmtId="0" fontId="1" fillId="2" borderId="0" xfId="0" applyFont="1" applyFill="1" applyAlignment="1">
      <alignment horizontal="center" shrinkToFit="1"/>
    </xf>
    <xf numFmtId="0" fontId="1" fillId="2" borderId="0" xfId="0" applyFont="1" applyFill="1" applyAlignment="1">
      <alignment wrapText="1" shrinkToFit="1"/>
    </xf>
    <xf numFmtId="0" fontId="2" fillId="0" borderId="0" xfId="0" applyFont="1" applyAlignment="1">
      <alignment shrinkToFit="1"/>
    </xf>
    <xf numFmtId="0" fontId="2" fillId="3" borderId="0" xfId="0" applyFont="1" applyFill="1" applyAlignment="1">
      <alignment shrinkToFit="1"/>
    </xf>
    <xf numFmtId="0" fontId="3" fillId="3" borderId="0" xfId="0" applyFont="1" applyFill="1" applyAlignment="1">
      <alignment wrapText="1" shrinkToFit="1"/>
    </xf>
    <xf numFmtId="164" fontId="2" fillId="0" borderId="1"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wrapText="1" shrinkToFit="1"/>
    </xf>
    <xf numFmtId="165" fontId="2" fillId="0" borderId="1" xfId="0" applyNumberFormat="1" applyFont="1" applyBorder="1" applyAlignment="1">
      <alignment horizontal="center" vertical="center" wrapText="1" shrinkToFit="1"/>
    </xf>
    <xf numFmtId="0" fontId="2" fillId="0" borderId="1" xfId="0" applyFont="1" applyBorder="1" applyAlignment="1">
      <alignment horizontal="left" vertical="center" wrapText="1" shrinkToFit="1"/>
    </xf>
    <xf numFmtId="0" fontId="2" fillId="0" borderId="1" xfId="0" applyFont="1" applyBorder="1" applyAlignment="1">
      <alignment wrapText="1" shrinkToFit="1"/>
    </xf>
    <xf numFmtId="165" fontId="2" fillId="0" borderId="0" xfId="0" applyNumberFormat="1" applyFont="1" applyAlignment="1">
      <alignment shrinkToFit="1"/>
    </xf>
    <xf numFmtId="164" fontId="2" fillId="0" borderId="0" xfId="0" applyNumberFormat="1" applyFont="1" applyAlignment="1">
      <alignment horizontal="center" vertical="center" shrinkToFit="1"/>
    </xf>
    <xf numFmtId="0" fontId="2" fillId="0" borderId="0" xfId="0" applyFont="1" applyAlignment="1">
      <alignment horizontal="center" vertical="center" wrapText="1" shrinkToFit="1"/>
    </xf>
    <xf numFmtId="0" fontId="2" fillId="0" borderId="0" xfId="0" applyFont="1" applyAlignment="1">
      <alignment horizontal="left" vertical="center" wrapText="1" shrinkToFit="1"/>
    </xf>
    <xf numFmtId="165" fontId="2" fillId="0" borderId="0" xfId="0" applyNumberFormat="1" applyFont="1" applyAlignment="1">
      <alignment horizontal="center" vertical="center" wrapText="1" shrinkToFit="1"/>
    </xf>
    <xf numFmtId="0" fontId="2" fillId="0" borderId="0" xfId="0" applyFont="1" applyAlignment="1">
      <alignment wrapText="1" shrinkToFit="1"/>
    </xf>
    <xf numFmtId="0" fontId="7" fillId="0" borderId="0" xfId="0" applyFont="1" applyAlignment="1">
      <alignment wrapText="1" shrinkToFit="1"/>
    </xf>
    <xf numFmtId="0" fontId="2" fillId="4" borderId="0" xfId="0" applyFont="1" applyFill="1" applyAlignment="1">
      <alignment shrinkToFit="1"/>
    </xf>
    <xf numFmtId="0" fontId="1" fillId="0" borderId="2" xfId="0" applyFont="1" applyBorder="1" applyAlignment="1">
      <alignment horizontal="center" vertical="center" wrapText="1"/>
    </xf>
    <xf numFmtId="165" fontId="2" fillId="4" borderId="1" xfId="0" applyNumberFormat="1" applyFont="1" applyFill="1" applyBorder="1" applyAlignment="1">
      <alignment horizontal="center" vertical="center" wrapText="1" shrinkToFit="1"/>
    </xf>
    <xf numFmtId="9" fontId="6" fillId="4" borderId="3" xfId="1" applyFont="1" applyFill="1" applyBorder="1" applyAlignment="1" applyProtection="1">
      <alignment horizontal="center" vertical="center" shrinkToFit="1"/>
      <protection locked="0"/>
    </xf>
    <xf numFmtId="0" fontId="1" fillId="4" borderId="1" xfId="0" applyFont="1" applyFill="1" applyBorder="1" applyAlignment="1">
      <alignment horizontal="center" shrinkToFit="1"/>
    </xf>
    <xf numFmtId="0" fontId="8" fillId="0" borderId="0" xfId="0" applyFont="1" applyAlignment="1">
      <alignment horizontal="center" vertical="center" wrapText="1"/>
    </xf>
    <xf numFmtId="0" fontId="7" fillId="0" borderId="0" xfId="0" applyFont="1" applyAlignment="1">
      <alignment horizontal="center" wrapText="1" shrinkToFit="1"/>
    </xf>
    <xf numFmtId="0" fontId="9" fillId="0" borderId="0" xfId="0" applyFont="1" applyAlignment="1">
      <alignment wrapText="1" shrinkToFit="1"/>
    </xf>
  </cellXfs>
  <cellStyles count="2">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70E3-67FA-4893-A7DC-64B4F0F76292}">
  <dimension ref="A1:F222"/>
  <sheetViews>
    <sheetView showGridLines="0" tabSelected="1" zoomScale="80" zoomScaleNormal="80" workbookViewId="0">
      <pane ySplit="4" topLeftCell="A10" activePane="bottomLeft" state="frozen"/>
      <selection pane="bottomLeft" activeCell="C3" sqref="C3"/>
    </sheetView>
  </sheetViews>
  <sheetFormatPr defaultColWidth="11.5703125" defaultRowHeight="14.25" x14ac:dyDescent="0.2"/>
  <cols>
    <col min="1" max="1" width="14.42578125" style="3" bestFit="1" customWidth="1"/>
    <col min="2" max="2" width="10.5703125" style="3" bestFit="1" customWidth="1"/>
    <col min="3" max="3" width="118.140625" style="17" customWidth="1"/>
    <col min="4" max="5" width="15.28515625" style="3" customWidth="1"/>
    <col min="6" max="6" width="13.28515625" style="3" bestFit="1" customWidth="1"/>
    <col min="7" max="16384" width="11.5703125" style="3"/>
  </cols>
  <sheetData>
    <row r="1" spans="1:5" ht="51" customHeight="1" x14ac:dyDescent="0.35">
      <c r="A1" s="25" t="s">
        <v>441</v>
      </c>
      <c r="B1" s="25"/>
      <c r="C1" s="18" t="s">
        <v>0</v>
      </c>
    </row>
    <row r="2" spans="1:5" ht="83.25" customHeight="1" thickBot="1" x14ac:dyDescent="0.25">
      <c r="A2" s="24" t="s">
        <v>431</v>
      </c>
      <c r="B2" s="24"/>
      <c r="C2" s="24"/>
      <c r="D2" s="24"/>
    </row>
    <row r="3" spans="1:5" ht="66.75" customHeight="1" thickBot="1" x14ac:dyDescent="0.65">
      <c r="C3" s="26" t="s">
        <v>442</v>
      </c>
      <c r="D3" s="20" t="s">
        <v>1</v>
      </c>
      <c r="E3" s="22">
        <v>0</v>
      </c>
    </row>
    <row r="4" spans="1:5" x14ac:dyDescent="0.2">
      <c r="A4" s="1" t="s">
        <v>2</v>
      </c>
      <c r="B4" s="1" t="s">
        <v>3</v>
      </c>
      <c r="C4" s="2" t="s">
        <v>4</v>
      </c>
      <c r="D4" s="1" t="s">
        <v>5</v>
      </c>
      <c r="E4" s="23" t="s">
        <v>6</v>
      </c>
    </row>
    <row r="5" spans="1:5" x14ac:dyDescent="0.2">
      <c r="A5" s="4"/>
      <c r="B5" s="4"/>
      <c r="C5" s="5" t="s">
        <v>7</v>
      </c>
      <c r="D5" s="4"/>
      <c r="E5" s="19"/>
    </row>
    <row r="6" spans="1:5" ht="85.5" x14ac:dyDescent="0.2">
      <c r="A6" s="6" t="s">
        <v>8</v>
      </c>
      <c r="B6" s="7" t="s">
        <v>9</v>
      </c>
      <c r="C6" s="8" t="s">
        <v>440</v>
      </c>
      <c r="D6" s="9">
        <v>221</v>
      </c>
      <c r="E6" s="21">
        <f>D6*(1-$E$3)</f>
        <v>221</v>
      </c>
    </row>
    <row r="7" spans="1:5" ht="71.25" x14ac:dyDescent="0.2">
      <c r="A7" s="6" t="s">
        <v>10</v>
      </c>
      <c r="B7" s="7" t="s">
        <v>9</v>
      </c>
      <c r="C7" s="8" t="s">
        <v>432</v>
      </c>
      <c r="D7" s="9">
        <v>550</v>
      </c>
      <c r="E7" s="21">
        <f t="shared" ref="E7:E70" si="0">D7*(1-$E$3)</f>
        <v>550</v>
      </c>
    </row>
    <row r="8" spans="1:5" ht="71.25" x14ac:dyDescent="0.2">
      <c r="A8" s="6" t="s">
        <v>11</v>
      </c>
      <c r="B8" s="7" t="s">
        <v>9</v>
      </c>
      <c r="C8" s="8" t="s">
        <v>433</v>
      </c>
      <c r="D8" s="9">
        <v>715</v>
      </c>
      <c r="E8" s="21">
        <f t="shared" si="0"/>
        <v>715</v>
      </c>
    </row>
    <row r="9" spans="1:5" ht="71.25" x14ac:dyDescent="0.2">
      <c r="A9" s="6" t="s">
        <v>12</v>
      </c>
      <c r="B9" s="7" t="s">
        <v>9</v>
      </c>
      <c r="C9" s="8" t="s">
        <v>434</v>
      </c>
      <c r="D9" s="9">
        <v>858</v>
      </c>
      <c r="E9" s="21">
        <f t="shared" si="0"/>
        <v>858</v>
      </c>
    </row>
    <row r="10" spans="1:5" ht="71.25" x14ac:dyDescent="0.2">
      <c r="A10" s="6" t="s">
        <v>13</v>
      </c>
      <c r="B10" s="7" t="s">
        <v>14</v>
      </c>
      <c r="C10" s="10" t="s">
        <v>435</v>
      </c>
      <c r="D10" s="9">
        <v>19.2</v>
      </c>
      <c r="E10" s="21">
        <f t="shared" si="0"/>
        <v>19.2</v>
      </c>
    </row>
    <row r="11" spans="1:5" ht="71.25" x14ac:dyDescent="0.2">
      <c r="A11" s="6" t="s">
        <v>15</v>
      </c>
      <c r="B11" s="7" t="s">
        <v>14</v>
      </c>
      <c r="C11" s="10" t="s">
        <v>436</v>
      </c>
      <c r="D11" s="9">
        <v>24.6</v>
      </c>
      <c r="E11" s="21">
        <f t="shared" si="0"/>
        <v>24.6</v>
      </c>
    </row>
    <row r="12" spans="1:5" ht="71.25" x14ac:dyDescent="0.2">
      <c r="A12" s="6" t="s">
        <v>16</v>
      </c>
      <c r="B12" s="7" t="s">
        <v>14</v>
      </c>
      <c r="C12" s="10" t="s">
        <v>437</v>
      </c>
      <c r="D12" s="9">
        <v>18.5</v>
      </c>
      <c r="E12" s="21">
        <f t="shared" si="0"/>
        <v>18.5</v>
      </c>
    </row>
    <row r="13" spans="1:5" ht="71.25" x14ac:dyDescent="0.2">
      <c r="A13" s="6" t="s">
        <v>17</v>
      </c>
      <c r="B13" s="7" t="s">
        <v>14</v>
      </c>
      <c r="C13" s="10" t="s">
        <v>438</v>
      </c>
      <c r="D13" s="9">
        <v>19</v>
      </c>
      <c r="E13" s="21">
        <f t="shared" si="0"/>
        <v>19</v>
      </c>
    </row>
    <row r="14" spans="1:5" ht="71.25" x14ac:dyDescent="0.2">
      <c r="A14" s="6" t="s">
        <v>18</v>
      </c>
      <c r="B14" s="7" t="s">
        <v>14</v>
      </c>
      <c r="C14" s="10" t="s">
        <v>439</v>
      </c>
      <c r="D14" s="9">
        <v>22.6</v>
      </c>
      <c r="E14" s="21">
        <f t="shared" si="0"/>
        <v>22.6</v>
      </c>
    </row>
    <row r="15" spans="1:5" ht="71.25" x14ac:dyDescent="0.2">
      <c r="A15" s="6" t="s">
        <v>19</v>
      </c>
      <c r="B15" s="7" t="s">
        <v>14</v>
      </c>
      <c r="C15" s="10" t="s">
        <v>20</v>
      </c>
      <c r="D15" s="9">
        <v>28</v>
      </c>
      <c r="E15" s="21">
        <f t="shared" si="0"/>
        <v>28</v>
      </c>
    </row>
    <row r="16" spans="1:5" ht="42.75" x14ac:dyDescent="0.2">
      <c r="A16" s="6" t="s">
        <v>21</v>
      </c>
      <c r="B16" s="7" t="s">
        <v>9</v>
      </c>
      <c r="C16" s="10" t="s">
        <v>22</v>
      </c>
      <c r="D16" s="9">
        <f>207.49*1.19</f>
        <v>246.91309999999999</v>
      </c>
      <c r="E16" s="21">
        <f t="shared" si="0"/>
        <v>246.91309999999999</v>
      </c>
    </row>
    <row r="17" spans="1:5" ht="42.75" x14ac:dyDescent="0.2">
      <c r="A17" s="6" t="s">
        <v>23</v>
      </c>
      <c r="B17" s="7" t="s">
        <v>9</v>
      </c>
      <c r="C17" s="10" t="s">
        <v>24</v>
      </c>
      <c r="D17" s="9">
        <f>247.33*1.19</f>
        <v>294.3227</v>
      </c>
      <c r="E17" s="21">
        <f t="shared" si="0"/>
        <v>294.3227</v>
      </c>
    </row>
    <row r="18" spans="1:5" ht="42.75" x14ac:dyDescent="0.2">
      <c r="A18" s="6" t="s">
        <v>25</v>
      </c>
      <c r="B18" s="7" t="s">
        <v>9</v>
      </c>
      <c r="C18" s="10" t="s">
        <v>26</v>
      </c>
      <c r="D18" s="9">
        <f>459.11*1.19</f>
        <v>546.34090000000003</v>
      </c>
      <c r="E18" s="21">
        <f t="shared" si="0"/>
        <v>546.34090000000003</v>
      </c>
    </row>
    <row r="19" spans="1:5" x14ac:dyDescent="0.2">
      <c r="A19" s="4"/>
      <c r="B19" s="4"/>
      <c r="C19" s="5" t="s">
        <v>27</v>
      </c>
      <c r="D19" s="4"/>
      <c r="E19" s="21"/>
    </row>
    <row r="20" spans="1:5" ht="28.5" x14ac:dyDescent="0.2">
      <c r="A20" s="6" t="s">
        <v>28</v>
      </c>
      <c r="B20" s="7" t="s">
        <v>29</v>
      </c>
      <c r="C20" s="10" t="s">
        <v>30</v>
      </c>
      <c r="D20" s="9">
        <v>23.562000000000001</v>
      </c>
      <c r="E20" s="21">
        <f t="shared" si="0"/>
        <v>23.562000000000001</v>
      </c>
    </row>
    <row r="21" spans="1:5" ht="28.5" x14ac:dyDescent="0.2">
      <c r="A21" s="6" t="s">
        <v>31</v>
      </c>
      <c r="B21" s="7" t="s">
        <v>29</v>
      </c>
      <c r="C21" s="10" t="s">
        <v>32</v>
      </c>
      <c r="D21" s="9">
        <v>20.872599999999998</v>
      </c>
      <c r="E21" s="21">
        <f t="shared" si="0"/>
        <v>20.872599999999998</v>
      </c>
    </row>
    <row r="22" spans="1:5" ht="28.5" x14ac:dyDescent="0.2">
      <c r="A22" s="6" t="s">
        <v>33</v>
      </c>
      <c r="B22" s="7" t="s">
        <v>29</v>
      </c>
      <c r="C22" s="10" t="s">
        <v>34</v>
      </c>
      <c r="D22" s="9">
        <v>19.325599999999998</v>
      </c>
      <c r="E22" s="21">
        <f t="shared" si="0"/>
        <v>19.325599999999998</v>
      </c>
    </row>
    <row r="23" spans="1:5" ht="28.5" x14ac:dyDescent="0.2">
      <c r="A23" s="6" t="s">
        <v>35</v>
      </c>
      <c r="B23" s="7" t="s">
        <v>29</v>
      </c>
      <c r="C23" s="10" t="s">
        <v>36</v>
      </c>
      <c r="D23" s="9">
        <v>15.934100000000001</v>
      </c>
      <c r="E23" s="21">
        <f t="shared" si="0"/>
        <v>15.934100000000001</v>
      </c>
    </row>
    <row r="24" spans="1:5" ht="28.5" x14ac:dyDescent="0.2">
      <c r="A24" s="6" t="s">
        <v>37</v>
      </c>
      <c r="B24" s="7" t="s">
        <v>29</v>
      </c>
      <c r="C24" s="10" t="s">
        <v>38</v>
      </c>
      <c r="D24" s="9">
        <v>23.859500000000001</v>
      </c>
      <c r="E24" s="21">
        <f t="shared" si="0"/>
        <v>23.859500000000001</v>
      </c>
    </row>
    <row r="25" spans="1:5" ht="28.5" x14ac:dyDescent="0.2">
      <c r="A25" s="6" t="s">
        <v>39</v>
      </c>
      <c r="B25" s="7" t="s">
        <v>29</v>
      </c>
      <c r="C25" s="10" t="s">
        <v>40</v>
      </c>
      <c r="D25" s="9">
        <v>29.833299999999998</v>
      </c>
      <c r="E25" s="21">
        <f t="shared" si="0"/>
        <v>29.833299999999998</v>
      </c>
    </row>
    <row r="26" spans="1:5" ht="28.5" x14ac:dyDescent="0.2">
      <c r="A26" s="6" t="s">
        <v>41</v>
      </c>
      <c r="B26" s="7" t="s">
        <v>29</v>
      </c>
      <c r="C26" s="10" t="s">
        <v>42</v>
      </c>
      <c r="D26" s="9">
        <v>9.0201999999999991</v>
      </c>
      <c r="E26" s="21">
        <f t="shared" si="0"/>
        <v>9.0201999999999991</v>
      </c>
    </row>
    <row r="27" spans="1:5" ht="28.5" x14ac:dyDescent="0.2">
      <c r="A27" s="6" t="s">
        <v>43</v>
      </c>
      <c r="B27" s="7" t="s">
        <v>29</v>
      </c>
      <c r="C27" s="10" t="s">
        <v>44</v>
      </c>
      <c r="D27" s="9">
        <v>13.435099999999998</v>
      </c>
      <c r="E27" s="21">
        <f t="shared" si="0"/>
        <v>13.435099999999998</v>
      </c>
    </row>
    <row r="28" spans="1:5" ht="28.5" x14ac:dyDescent="0.2">
      <c r="A28" s="6" t="s">
        <v>45</v>
      </c>
      <c r="B28" s="7" t="s">
        <v>14</v>
      </c>
      <c r="C28" s="10" t="s">
        <v>46</v>
      </c>
      <c r="D28" s="9">
        <v>9.6151999999999997</v>
      </c>
      <c r="E28" s="21">
        <f t="shared" si="0"/>
        <v>9.6151999999999997</v>
      </c>
    </row>
    <row r="29" spans="1:5" ht="28.5" x14ac:dyDescent="0.2">
      <c r="A29" s="6" t="s">
        <v>47</v>
      </c>
      <c r="B29" s="7" t="s">
        <v>14</v>
      </c>
      <c r="C29" s="10" t="s">
        <v>48</v>
      </c>
      <c r="D29" s="9">
        <v>15.374799999999999</v>
      </c>
      <c r="E29" s="21">
        <f t="shared" si="0"/>
        <v>15.374799999999999</v>
      </c>
    </row>
    <row r="30" spans="1:5" ht="28.5" x14ac:dyDescent="0.2">
      <c r="A30" s="6" t="s">
        <v>49</v>
      </c>
      <c r="B30" s="7" t="s">
        <v>14</v>
      </c>
      <c r="C30" s="10" t="s">
        <v>50</v>
      </c>
      <c r="D30" s="9">
        <v>5.5572999999999997</v>
      </c>
      <c r="E30" s="21">
        <f t="shared" si="0"/>
        <v>5.5572999999999997</v>
      </c>
    </row>
    <row r="31" spans="1:5" ht="28.5" x14ac:dyDescent="0.2">
      <c r="A31" s="6" t="s">
        <v>51</v>
      </c>
      <c r="B31" s="7" t="s">
        <v>14</v>
      </c>
      <c r="C31" s="10" t="s">
        <v>52</v>
      </c>
      <c r="D31" s="9">
        <v>4.5576999999999996</v>
      </c>
      <c r="E31" s="21">
        <f t="shared" si="0"/>
        <v>4.5576999999999996</v>
      </c>
    </row>
    <row r="32" spans="1:5" ht="28.5" x14ac:dyDescent="0.2">
      <c r="A32" s="6" t="s">
        <v>53</v>
      </c>
      <c r="B32" s="7" t="s">
        <v>14</v>
      </c>
      <c r="C32" s="10" t="s">
        <v>54</v>
      </c>
      <c r="D32" s="9">
        <v>6.9019999999999992</v>
      </c>
      <c r="E32" s="21">
        <f t="shared" si="0"/>
        <v>6.9019999999999992</v>
      </c>
    </row>
    <row r="33" spans="1:5" ht="28.5" x14ac:dyDescent="0.2">
      <c r="A33" s="6" t="s">
        <v>55</v>
      </c>
      <c r="B33" s="7" t="s">
        <v>14</v>
      </c>
      <c r="C33" s="10" t="s">
        <v>56</v>
      </c>
      <c r="D33" s="9">
        <v>5.3073999999999995</v>
      </c>
      <c r="E33" s="21">
        <f t="shared" si="0"/>
        <v>5.3073999999999995</v>
      </c>
    </row>
    <row r="34" spans="1:5" x14ac:dyDescent="0.2">
      <c r="A34" s="6" t="s">
        <v>57</v>
      </c>
      <c r="B34" s="7" t="s">
        <v>14</v>
      </c>
      <c r="C34" s="10" t="s">
        <v>58</v>
      </c>
      <c r="D34" s="9">
        <v>6.1879999999999997</v>
      </c>
      <c r="E34" s="21">
        <f t="shared" si="0"/>
        <v>6.1879999999999997</v>
      </c>
    </row>
    <row r="35" spans="1:5" ht="28.5" x14ac:dyDescent="0.2">
      <c r="A35" s="6" t="s">
        <v>59</v>
      </c>
      <c r="B35" s="7" t="s">
        <v>14</v>
      </c>
      <c r="C35" s="10" t="s">
        <v>60</v>
      </c>
      <c r="D35" s="9">
        <v>4.9504000000000001</v>
      </c>
      <c r="E35" s="21">
        <f t="shared" si="0"/>
        <v>4.9504000000000001</v>
      </c>
    </row>
    <row r="36" spans="1:5" x14ac:dyDescent="0.2">
      <c r="A36" s="6" t="s">
        <v>61</v>
      </c>
      <c r="B36" s="7" t="s">
        <v>14</v>
      </c>
      <c r="C36" s="10" t="s">
        <v>62</v>
      </c>
      <c r="D36" s="9">
        <v>5.9499999999999993</v>
      </c>
      <c r="E36" s="21">
        <f t="shared" si="0"/>
        <v>5.9499999999999993</v>
      </c>
    </row>
    <row r="37" spans="1:5" ht="28.5" x14ac:dyDescent="0.2">
      <c r="A37" s="6" t="s">
        <v>63</v>
      </c>
      <c r="B37" s="7" t="s">
        <v>14</v>
      </c>
      <c r="C37" s="10" t="s">
        <v>64</v>
      </c>
      <c r="D37" s="9">
        <v>4.8670999999999998</v>
      </c>
      <c r="E37" s="21">
        <f t="shared" si="0"/>
        <v>4.8670999999999998</v>
      </c>
    </row>
    <row r="38" spans="1:5" ht="28.5" x14ac:dyDescent="0.2">
      <c r="A38" s="6" t="s">
        <v>65</v>
      </c>
      <c r="B38" s="7" t="s">
        <v>66</v>
      </c>
      <c r="C38" s="10" t="s">
        <v>67</v>
      </c>
      <c r="D38" s="9">
        <v>202.3595</v>
      </c>
      <c r="E38" s="21">
        <f t="shared" si="0"/>
        <v>202.3595</v>
      </c>
    </row>
    <row r="39" spans="1:5" ht="28.5" x14ac:dyDescent="0.2">
      <c r="A39" s="6" t="s">
        <v>68</v>
      </c>
      <c r="B39" s="7" t="s">
        <v>66</v>
      </c>
      <c r="C39" s="10" t="s">
        <v>69</v>
      </c>
      <c r="D39" s="9">
        <v>295.596</v>
      </c>
      <c r="E39" s="21">
        <f t="shared" si="0"/>
        <v>295.596</v>
      </c>
    </row>
    <row r="40" spans="1:5" ht="28.5" x14ac:dyDescent="0.2">
      <c r="A40" s="6" t="s">
        <v>70</v>
      </c>
      <c r="B40" s="7" t="s">
        <v>66</v>
      </c>
      <c r="C40" s="10" t="s">
        <v>71</v>
      </c>
      <c r="D40" s="9">
        <v>75.886300000000006</v>
      </c>
      <c r="E40" s="21">
        <f t="shared" si="0"/>
        <v>75.886300000000006</v>
      </c>
    </row>
    <row r="41" spans="1:5" ht="28.5" x14ac:dyDescent="0.2">
      <c r="A41" s="6" t="s">
        <v>72</v>
      </c>
      <c r="B41" s="7" t="s">
        <v>14</v>
      </c>
      <c r="C41" s="10" t="s">
        <v>73</v>
      </c>
      <c r="D41" s="9">
        <v>18.611599999999999</v>
      </c>
      <c r="E41" s="21">
        <f t="shared" si="0"/>
        <v>18.611599999999999</v>
      </c>
    </row>
    <row r="42" spans="1:5" x14ac:dyDescent="0.2">
      <c r="A42" s="6" t="s">
        <v>74</v>
      </c>
      <c r="B42" s="7" t="s">
        <v>75</v>
      </c>
      <c r="C42" s="10" t="s">
        <v>76</v>
      </c>
      <c r="D42" s="9">
        <v>24.811500000000002</v>
      </c>
      <c r="E42" s="21">
        <f t="shared" si="0"/>
        <v>24.811500000000002</v>
      </c>
    </row>
    <row r="43" spans="1:5" ht="28.5" x14ac:dyDescent="0.2">
      <c r="A43" s="6" t="s">
        <v>77</v>
      </c>
      <c r="B43" s="7" t="s">
        <v>75</v>
      </c>
      <c r="C43" s="10" t="s">
        <v>78</v>
      </c>
      <c r="D43" s="9">
        <v>14.886899999999999</v>
      </c>
      <c r="E43" s="21">
        <f t="shared" si="0"/>
        <v>14.886899999999999</v>
      </c>
    </row>
    <row r="44" spans="1:5" ht="28.5" x14ac:dyDescent="0.2">
      <c r="A44" s="6" t="s">
        <v>79</v>
      </c>
      <c r="B44" s="7" t="s">
        <v>75</v>
      </c>
      <c r="C44" s="10" t="s">
        <v>80</v>
      </c>
      <c r="D44" s="9">
        <v>22.336299999999998</v>
      </c>
      <c r="E44" s="21">
        <f t="shared" si="0"/>
        <v>22.336299999999998</v>
      </c>
    </row>
    <row r="45" spans="1:5" ht="28.5" x14ac:dyDescent="0.2">
      <c r="A45" s="6" t="s">
        <v>81</v>
      </c>
      <c r="B45" s="7" t="s">
        <v>75</v>
      </c>
      <c r="C45" s="10" t="s">
        <v>82</v>
      </c>
      <c r="D45" s="9">
        <v>5.9618999999999991</v>
      </c>
      <c r="E45" s="21">
        <f t="shared" si="0"/>
        <v>5.9618999999999991</v>
      </c>
    </row>
    <row r="46" spans="1:5" ht="28.5" x14ac:dyDescent="0.2">
      <c r="A46" s="6" t="s">
        <v>83</v>
      </c>
      <c r="B46" s="7" t="s">
        <v>75</v>
      </c>
      <c r="C46" s="10" t="s">
        <v>84</v>
      </c>
      <c r="D46" s="9">
        <v>29.785699999999999</v>
      </c>
      <c r="E46" s="21">
        <f t="shared" si="0"/>
        <v>29.785699999999999</v>
      </c>
    </row>
    <row r="47" spans="1:5" ht="28.5" x14ac:dyDescent="0.2">
      <c r="A47" s="6" t="s">
        <v>85</v>
      </c>
      <c r="B47" s="7" t="s">
        <v>75</v>
      </c>
      <c r="C47" s="10" t="s">
        <v>86</v>
      </c>
      <c r="D47" s="9">
        <v>11.911899999999999</v>
      </c>
      <c r="E47" s="21">
        <f t="shared" si="0"/>
        <v>11.911899999999999</v>
      </c>
    </row>
    <row r="48" spans="1:5" ht="28.5" x14ac:dyDescent="0.2">
      <c r="A48" s="6" t="s">
        <v>87</v>
      </c>
      <c r="B48" s="7" t="s">
        <v>75</v>
      </c>
      <c r="C48" s="10" t="s">
        <v>88</v>
      </c>
      <c r="D48" s="9">
        <v>74.458299999999994</v>
      </c>
      <c r="E48" s="21">
        <f t="shared" si="0"/>
        <v>74.458299999999994</v>
      </c>
    </row>
    <row r="49" spans="1:5" ht="28.5" x14ac:dyDescent="0.2">
      <c r="A49" s="6" t="s">
        <v>89</v>
      </c>
      <c r="B49" s="7" t="s">
        <v>75</v>
      </c>
      <c r="C49" s="10" t="s">
        <v>90</v>
      </c>
      <c r="D49" s="9">
        <v>129.95989999999998</v>
      </c>
      <c r="E49" s="21">
        <f t="shared" si="0"/>
        <v>129.95989999999998</v>
      </c>
    </row>
    <row r="50" spans="1:5" ht="28.5" x14ac:dyDescent="0.2">
      <c r="A50" s="6" t="s">
        <v>91</v>
      </c>
      <c r="B50" s="7" t="s">
        <v>75</v>
      </c>
      <c r="C50" s="10" t="s">
        <v>92</v>
      </c>
      <c r="D50" s="9">
        <v>9.9245999999999999</v>
      </c>
      <c r="E50" s="21">
        <f t="shared" si="0"/>
        <v>9.9245999999999999</v>
      </c>
    </row>
    <row r="51" spans="1:5" ht="28.5" x14ac:dyDescent="0.2">
      <c r="A51" s="6" t="s">
        <v>93</v>
      </c>
      <c r="B51" s="7" t="s">
        <v>75</v>
      </c>
      <c r="C51" s="10" t="s">
        <v>94</v>
      </c>
      <c r="D51" s="9">
        <v>9.9245999999999999</v>
      </c>
      <c r="E51" s="21">
        <f t="shared" si="0"/>
        <v>9.9245999999999999</v>
      </c>
    </row>
    <row r="52" spans="1:5" ht="28.5" x14ac:dyDescent="0.2">
      <c r="A52" s="6" t="s">
        <v>95</v>
      </c>
      <c r="B52" s="7" t="s">
        <v>75</v>
      </c>
      <c r="C52" s="10" t="s">
        <v>96</v>
      </c>
      <c r="D52" s="9">
        <v>38.377499999999998</v>
      </c>
      <c r="E52" s="21">
        <f t="shared" si="0"/>
        <v>38.377499999999998</v>
      </c>
    </row>
    <row r="53" spans="1:5" ht="28.5" x14ac:dyDescent="0.2">
      <c r="A53" s="4"/>
      <c r="B53" s="4"/>
      <c r="C53" s="5" t="s">
        <v>97</v>
      </c>
      <c r="D53" s="4"/>
      <c r="E53" s="21"/>
    </row>
    <row r="54" spans="1:5" ht="28.5" x14ac:dyDescent="0.2">
      <c r="A54" s="6" t="s">
        <v>98</v>
      </c>
      <c r="B54" s="7" t="s">
        <v>66</v>
      </c>
      <c r="C54" s="10" t="s">
        <v>99</v>
      </c>
      <c r="D54" s="9">
        <v>14.875</v>
      </c>
      <c r="E54" s="21">
        <f t="shared" si="0"/>
        <v>14.875</v>
      </c>
    </row>
    <row r="55" spans="1:5" ht="28.5" x14ac:dyDescent="0.2">
      <c r="A55" s="6" t="s">
        <v>100</v>
      </c>
      <c r="B55" s="7" t="s">
        <v>66</v>
      </c>
      <c r="C55" s="10" t="s">
        <v>101</v>
      </c>
      <c r="D55" s="9">
        <v>27.893599999999999</v>
      </c>
      <c r="E55" s="21">
        <f t="shared" si="0"/>
        <v>27.893599999999999</v>
      </c>
    </row>
    <row r="56" spans="1:5" ht="28.5" x14ac:dyDescent="0.2">
      <c r="A56" s="6" t="s">
        <v>102</v>
      </c>
      <c r="B56" s="7" t="s">
        <v>66</v>
      </c>
      <c r="C56" s="10" t="s">
        <v>103</v>
      </c>
      <c r="D56" s="9">
        <v>16.1721</v>
      </c>
      <c r="E56" s="21">
        <f t="shared" si="0"/>
        <v>16.1721</v>
      </c>
    </row>
    <row r="57" spans="1:5" ht="28.5" x14ac:dyDescent="0.2">
      <c r="A57" s="6" t="s">
        <v>104</v>
      </c>
      <c r="B57" s="7" t="s">
        <v>66</v>
      </c>
      <c r="C57" s="10" t="s">
        <v>105</v>
      </c>
      <c r="D57" s="9">
        <v>33.903099999999995</v>
      </c>
      <c r="E57" s="21">
        <f t="shared" si="0"/>
        <v>33.903099999999995</v>
      </c>
    </row>
    <row r="58" spans="1:5" ht="28.5" x14ac:dyDescent="0.2">
      <c r="A58" s="6" t="s">
        <v>106</v>
      </c>
      <c r="B58" s="7" t="s">
        <v>66</v>
      </c>
      <c r="C58" s="10" t="s">
        <v>107</v>
      </c>
      <c r="D58" s="9">
        <v>152.0463</v>
      </c>
      <c r="E58" s="21">
        <f t="shared" si="0"/>
        <v>152.0463</v>
      </c>
    </row>
    <row r="59" spans="1:5" x14ac:dyDescent="0.2">
      <c r="A59" s="6" t="s">
        <v>108</v>
      </c>
      <c r="B59" s="7" t="s">
        <v>66</v>
      </c>
      <c r="C59" s="10" t="s">
        <v>109</v>
      </c>
      <c r="D59" s="9">
        <v>112.931</v>
      </c>
      <c r="E59" s="21">
        <f t="shared" si="0"/>
        <v>112.931</v>
      </c>
    </row>
    <row r="60" spans="1:5" ht="28.5" x14ac:dyDescent="0.2">
      <c r="A60" s="6" t="s">
        <v>110</v>
      </c>
      <c r="B60" s="7" t="s">
        <v>66</v>
      </c>
      <c r="C60" s="10" t="s">
        <v>111</v>
      </c>
      <c r="D60" s="9">
        <v>82.859699999999989</v>
      </c>
      <c r="E60" s="21">
        <f t="shared" si="0"/>
        <v>82.859699999999989</v>
      </c>
    </row>
    <row r="61" spans="1:5" ht="42.75" x14ac:dyDescent="0.2">
      <c r="A61" s="6" t="s">
        <v>112</v>
      </c>
      <c r="B61" s="7" t="s">
        <v>66</v>
      </c>
      <c r="C61" s="10" t="s">
        <v>113</v>
      </c>
      <c r="D61" s="9">
        <v>137.71870000000001</v>
      </c>
      <c r="E61" s="21">
        <f t="shared" si="0"/>
        <v>137.71870000000001</v>
      </c>
    </row>
    <row r="62" spans="1:5" ht="42.75" x14ac:dyDescent="0.2">
      <c r="A62" s="6" t="s">
        <v>114</v>
      </c>
      <c r="B62" s="7" t="s">
        <v>66</v>
      </c>
      <c r="C62" s="10" t="s">
        <v>115</v>
      </c>
      <c r="D62" s="9">
        <v>56.358399999999996</v>
      </c>
      <c r="E62" s="21">
        <f t="shared" si="0"/>
        <v>56.358399999999996</v>
      </c>
    </row>
    <row r="63" spans="1:5" ht="42.75" x14ac:dyDescent="0.2">
      <c r="A63" s="6" t="s">
        <v>116</v>
      </c>
      <c r="B63" s="7" t="s">
        <v>66</v>
      </c>
      <c r="C63" s="10" t="s">
        <v>117</v>
      </c>
      <c r="D63" s="9">
        <v>53.859399999999994</v>
      </c>
      <c r="E63" s="21">
        <f t="shared" si="0"/>
        <v>53.859399999999994</v>
      </c>
    </row>
    <row r="64" spans="1:5" ht="42.75" x14ac:dyDescent="0.2">
      <c r="A64" s="6" t="s">
        <v>118</v>
      </c>
      <c r="B64" s="7" t="s">
        <v>66</v>
      </c>
      <c r="C64" s="10" t="s">
        <v>119</v>
      </c>
      <c r="D64" s="9">
        <v>74.303599999999989</v>
      </c>
      <c r="E64" s="21">
        <f t="shared" si="0"/>
        <v>74.303599999999989</v>
      </c>
    </row>
    <row r="65" spans="1:5" x14ac:dyDescent="0.2">
      <c r="A65" s="6" t="s">
        <v>120</v>
      </c>
      <c r="B65" s="7" t="s">
        <v>29</v>
      </c>
      <c r="C65" s="10" t="s">
        <v>121</v>
      </c>
      <c r="D65" s="9">
        <v>5.6882000000000001</v>
      </c>
      <c r="E65" s="21">
        <f t="shared" si="0"/>
        <v>5.6882000000000001</v>
      </c>
    </row>
    <row r="66" spans="1:5" x14ac:dyDescent="0.2">
      <c r="A66" s="6" t="s">
        <v>122</v>
      </c>
      <c r="B66" s="7" t="s">
        <v>29</v>
      </c>
      <c r="C66" s="10" t="s">
        <v>123</v>
      </c>
      <c r="D66" s="9">
        <v>6.0689999999999991</v>
      </c>
      <c r="E66" s="21">
        <f t="shared" si="0"/>
        <v>6.0689999999999991</v>
      </c>
    </row>
    <row r="67" spans="1:5" x14ac:dyDescent="0.2">
      <c r="A67" s="6" t="s">
        <v>124</v>
      </c>
      <c r="B67" s="7" t="s">
        <v>29</v>
      </c>
      <c r="C67" s="10" t="s">
        <v>125</v>
      </c>
      <c r="D67" s="9">
        <v>3.4866999999999999</v>
      </c>
      <c r="E67" s="21">
        <f t="shared" si="0"/>
        <v>3.4866999999999999</v>
      </c>
    </row>
    <row r="68" spans="1:5" x14ac:dyDescent="0.2">
      <c r="A68" s="6" t="s">
        <v>126</v>
      </c>
      <c r="B68" s="7" t="s">
        <v>29</v>
      </c>
      <c r="C68" s="10" t="s">
        <v>127</v>
      </c>
      <c r="D68" s="9">
        <v>3.6532999999999998</v>
      </c>
      <c r="E68" s="21">
        <f t="shared" si="0"/>
        <v>3.6532999999999998</v>
      </c>
    </row>
    <row r="69" spans="1:5" x14ac:dyDescent="0.2">
      <c r="A69" s="6" t="s">
        <v>128</v>
      </c>
      <c r="B69" s="7" t="s">
        <v>29</v>
      </c>
      <c r="C69" s="10" t="s">
        <v>129</v>
      </c>
      <c r="D69" s="9">
        <v>2.7012999999999998</v>
      </c>
      <c r="E69" s="21">
        <f t="shared" si="0"/>
        <v>2.7012999999999998</v>
      </c>
    </row>
    <row r="70" spans="1:5" x14ac:dyDescent="0.2">
      <c r="A70" s="6" t="s">
        <v>130</v>
      </c>
      <c r="B70" s="7" t="s">
        <v>29</v>
      </c>
      <c r="C70" s="10" t="s">
        <v>131</v>
      </c>
      <c r="D70" s="9">
        <v>2.7726999999999999</v>
      </c>
      <c r="E70" s="21">
        <f t="shared" si="0"/>
        <v>2.7726999999999999</v>
      </c>
    </row>
    <row r="71" spans="1:5" x14ac:dyDescent="0.2">
      <c r="A71" s="6" t="s">
        <v>132</v>
      </c>
      <c r="B71" s="7" t="s">
        <v>29</v>
      </c>
      <c r="C71" s="10" t="s">
        <v>133</v>
      </c>
      <c r="D71" s="9">
        <v>2.7131999999999996</v>
      </c>
      <c r="E71" s="21">
        <f t="shared" ref="E71:E133" si="1">D71*(1-$E$3)</f>
        <v>2.7131999999999996</v>
      </c>
    </row>
    <row r="72" spans="1:5" x14ac:dyDescent="0.2">
      <c r="A72" s="6" t="s">
        <v>134</v>
      </c>
      <c r="B72" s="7" t="s">
        <v>29</v>
      </c>
      <c r="C72" s="10" t="s">
        <v>135</v>
      </c>
      <c r="D72" s="9">
        <v>2.8083999999999998</v>
      </c>
      <c r="E72" s="21">
        <f t="shared" si="1"/>
        <v>2.8083999999999998</v>
      </c>
    </row>
    <row r="73" spans="1:5" x14ac:dyDescent="0.2">
      <c r="A73" s="6" t="s">
        <v>136</v>
      </c>
      <c r="B73" s="7" t="s">
        <v>29</v>
      </c>
      <c r="C73" s="10" t="s">
        <v>137</v>
      </c>
      <c r="D73" s="9">
        <v>1.5946</v>
      </c>
      <c r="E73" s="21">
        <f t="shared" si="1"/>
        <v>1.5946</v>
      </c>
    </row>
    <row r="74" spans="1:5" x14ac:dyDescent="0.2">
      <c r="A74" s="6" t="s">
        <v>138</v>
      </c>
      <c r="B74" s="7" t="s">
        <v>29</v>
      </c>
      <c r="C74" s="10" t="s">
        <v>139</v>
      </c>
      <c r="D74" s="9">
        <v>6.1046999999999993</v>
      </c>
      <c r="E74" s="21">
        <f t="shared" si="1"/>
        <v>6.1046999999999993</v>
      </c>
    </row>
    <row r="75" spans="1:5" ht="28.5" x14ac:dyDescent="0.2">
      <c r="A75" s="6" t="s">
        <v>140</v>
      </c>
      <c r="B75" s="7" t="s">
        <v>29</v>
      </c>
      <c r="C75" s="10" t="s">
        <v>141</v>
      </c>
      <c r="D75" s="9">
        <v>3.6890000000000001</v>
      </c>
      <c r="E75" s="21">
        <f t="shared" si="1"/>
        <v>3.6890000000000001</v>
      </c>
    </row>
    <row r="76" spans="1:5" x14ac:dyDescent="0.2">
      <c r="A76" s="6" t="s">
        <v>142</v>
      </c>
      <c r="B76" s="7" t="s">
        <v>29</v>
      </c>
      <c r="C76" s="10" t="s">
        <v>143</v>
      </c>
      <c r="D76" s="9">
        <v>2.8083999999999998</v>
      </c>
      <c r="E76" s="21">
        <f t="shared" si="1"/>
        <v>2.8083999999999998</v>
      </c>
    </row>
    <row r="77" spans="1:5" x14ac:dyDescent="0.2">
      <c r="A77" s="6" t="s">
        <v>144</v>
      </c>
      <c r="B77" s="7" t="s">
        <v>29</v>
      </c>
      <c r="C77" s="10" t="s">
        <v>145</v>
      </c>
      <c r="D77" s="9">
        <v>2.8559999999999999</v>
      </c>
      <c r="E77" s="21">
        <f t="shared" si="1"/>
        <v>2.8559999999999999</v>
      </c>
    </row>
    <row r="78" spans="1:5" x14ac:dyDescent="0.2">
      <c r="A78" s="6" t="s">
        <v>146</v>
      </c>
      <c r="B78" s="7" t="s">
        <v>9</v>
      </c>
      <c r="C78" s="11" t="s">
        <v>147</v>
      </c>
      <c r="D78" s="9">
        <v>100.11</v>
      </c>
      <c r="E78" s="21">
        <f t="shared" si="1"/>
        <v>100.11</v>
      </c>
    </row>
    <row r="79" spans="1:5" x14ac:dyDescent="0.2">
      <c r="A79" s="6" t="s">
        <v>148</v>
      </c>
      <c r="B79" s="7" t="s">
        <v>9</v>
      </c>
      <c r="C79" s="11" t="s">
        <v>149</v>
      </c>
      <c r="D79" s="9">
        <v>126.8</v>
      </c>
      <c r="E79" s="21">
        <f t="shared" si="1"/>
        <v>126.8</v>
      </c>
    </row>
    <row r="80" spans="1:5" x14ac:dyDescent="0.2">
      <c r="A80" s="6" t="s">
        <v>150</v>
      </c>
      <c r="B80" s="7" t="s">
        <v>9</v>
      </c>
      <c r="C80" s="11" t="s">
        <v>151</v>
      </c>
      <c r="D80" s="9">
        <v>100.11</v>
      </c>
      <c r="E80" s="21">
        <f t="shared" si="1"/>
        <v>100.11</v>
      </c>
    </row>
    <row r="81" spans="1:5" x14ac:dyDescent="0.2">
      <c r="A81" s="6" t="s">
        <v>152</v>
      </c>
      <c r="B81" s="7" t="s">
        <v>9</v>
      </c>
      <c r="C81" s="11" t="s">
        <v>153</v>
      </c>
      <c r="D81" s="9">
        <v>140.15</v>
      </c>
      <c r="E81" s="21">
        <f t="shared" si="1"/>
        <v>140.15</v>
      </c>
    </row>
    <row r="82" spans="1:5" x14ac:dyDescent="0.2">
      <c r="A82" s="4"/>
      <c r="B82" s="4"/>
      <c r="C82" s="5" t="s">
        <v>154</v>
      </c>
      <c r="D82" s="4"/>
      <c r="E82" s="21"/>
    </row>
    <row r="83" spans="1:5" ht="42.75" x14ac:dyDescent="0.2">
      <c r="A83" s="6" t="s">
        <v>155</v>
      </c>
      <c r="B83" s="7" t="s">
        <v>156</v>
      </c>
      <c r="C83" s="10" t="s">
        <v>157</v>
      </c>
      <c r="D83" s="9">
        <v>82.942999999999998</v>
      </c>
      <c r="E83" s="21">
        <f t="shared" si="1"/>
        <v>82.942999999999998</v>
      </c>
    </row>
    <row r="84" spans="1:5" ht="42.75" x14ac:dyDescent="0.2">
      <c r="A84" s="6" t="s">
        <v>158</v>
      </c>
      <c r="B84" s="7" t="s">
        <v>156</v>
      </c>
      <c r="C84" s="10" t="s">
        <v>159</v>
      </c>
      <c r="D84" s="9">
        <v>94.66449999999999</v>
      </c>
      <c r="E84" s="21">
        <f t="shared" si="1"/>
        <v>94.66449999999999</v>
      </c>
    </row>
    <row r="85" spans="1:5" ht="42.75" x14ac:dyDescent="0.2">
      <c r="A85" s="6" t="s">
        <v>160</v>
      </c>
      <c r="B85" s="7" t="s">
        <v>156</v>
      </c>
      <c r="C85" s="10" t="s">
        <v>161</v>
      </c>
      <c r="D85" s="9">
        <v>90.451900000000009</v>
      </c>
      <c r="E85" s="21">
        <f t="shared" si="1"/>
        <v>90.451900000000009</v>
      </c>
    </row>
    <row r="86" spans="1:5" ht="42.75" x14ac:dyDescent="0.2">
      <c r="A86" s="6" t="s">
        <v>162</v>
      </c>
      <c r="B86" s="7" t="s">
        <v>156</v>
      </c>
      <c r="C86" s="10" t="s">
        <v>163</v>
      </c>
      <c r="D86" s="9">
        <v>61.284999999999997</v>
      </c>
      <c r="E86" s="21">
        <f t="shared" si="1"/>
        <v>61.284999999999997</v>
      </c>
    </row>
    <row r="87" spans="1:5" ht="28.5" x14ac:dyDescent="0.2">
      <c r="A87" s="6" t="s">
        <v>164</v>
      </c>
      <c r="B87" s="7" t="s">
        <v>156</v>
      </c>
      <c r="C87" s="10" t="s">
        <v>165</v>
      </c>
      <c r="D87" s="9">
        <v>35.892780000000002</v>
      </c>
      <c r="E87" s="21">
        <f t="shared" si="1"/>
        <v>35.892780000000002</v>
      </c>
    </row>
    <row r="88" spans="1:5" ht="42.75" x14ac:dyDescent="0.2">
      <c r="A88" s="6" t="s">
        <v>166</v>
      </c>
      <c r="B88" s="7" t="s">
        <v>156</v>
      </c>
      <c r="C88" s="10" t="s">
        <v>167</v>
      </c>
      <c r="D88" s="9">
        <v>75.042999999999992</v>
      </c>
      <c r="E88" s="21">
        <f t="shared" si="1"/>
        <v>75.042999999999992</v>
      </c>
    </row>
    <row r="89" spans="1:5" ht="57" x14ac:dyDescent="0.2">
      <c r="A89" s="6" t="s">
        <v>168</v>
      </c>
      <c r="B89" s="7" t="s">
        <v>156</v>
      </c>
      <c r="C89" s="10" t="s">
        <v>169</v>
      </c>
      <c r="D89" s="9">
        <v>52.91449999999999</v>
      </c>
      <c r="E89" s="21">
        <f t="shared" si="1"/>
        <v>52.91449999999999</v>
      </c>
    </row>
    <row r="90" spans="1:5" ht="42.75" x14ac:dyDescent="0.2">
      <c r="A90" s="6" t="s">
        <v>170</v>
      </c>
      <c r="B90" s="7" t="s">
        <v>156</v>
      </c>
      <c r="C90" s="10" t="s">
        <v>171</v>
      </c>
      <c r="D90" s="9">
        <v>65.451900000000009</v>
      </c>
      <c r="E90" s="21">
        <f t="shared" si="1"/>
        <v>65.451900000000009</v>
      </c>
    </row>
    <row r="91" spans="1:5" x14ac:dyDescent="0.2">
      <c r="A91" s="4"/>
      <c r="B91" s="4"/>
      <c r="C91" s="5" t="s">
        <v>172</v>
      </c>
      <c r="D91" s="4"/>
      <c r="E91" s="21"/>
    </row>
    <row r="92" spans="1:5" ht="42.75" x14ac:dyDescent="0.2">
      <c r="A92" s="6" t="s">
        <v>173</v>
      </c>
      <c r="B92" s="7" t="s">
        <v>14</v>
      </c>
      <c r="C92" s="10" t="s">
        <v>174</v>
      </c>
      <c r="D92" s="9">
        <v>7.71</v>
      </c>
      <c r="E92" s="21">
        <f t="shared" si="1"/>
        <v>7.71</v>
      </c>
    </row>
    <row r="93" spans="1:5" ht="42.75" x14ac:dyDescent="0.2">
      <c r="A93" s="6" t="s">
        <v>175</v>
      </c>
      <c r="B93" s="7" t="s">
        <v>14</v>
      </c>
      <c r="C93" s="10" t="s">
        <v>176</v>
      </c>
      <c r="D93" s="9">
        <v>10.28</v>
      </c>
      <c r="E93" s="21">
        <f t="shared" si="1"/>
        <v>10.28</v>
      </c>
    </row>
    <row r="94" spans="1:5" ht="71.25" x14ac:dyDescent="0.2">
      <c r="A94" s="6" t="s">
        <v>177</v>
      </c>
      <c r="B94" s="7" t="s">
        <v>14</v>
      </c>
      <c r="C94" s="10" t="s">
        <v>178</v>
      </c>
      <c r="D94" s="9">
        <v>12.85</v>
      </c>
      <c r="E94" s="21">
        <f t="shared" si="1"/>
        <v>12.85</v>
      </c>
    </row>
    <row r="95" spans="1:5" ht="71.25" x14ac:dyDescent="0.2">
      <c r="A95" s="6" t="s">
        <v>179</v>
      </c>
      <c r="B95" s="7" t="s">
        <v>14</v>
      </c>
      <c r="C95" s="10" t="s">
        <v>180</v>
      </c>
      <c r="D95" s="9">
        <v>16.899999999999999</v>
      </c>
      <c r="E95" s="21">
        <f t="shared" si="1"/>
        <v>16.899999999999999</v>
      </c>
    </row>
    <row r="96" spans="1:5" ht="71.25" x14ac:dyDescent="0.2">
      <c r="A96" s="6" t="s">
        <v>181</v>
      </c>
      <c r="B96" s="7" t="s">
        <v>14</v>
      </c>
      <c r="C96" s="10" t="s">
        <v>182</v>
      </c>
      <c r="D96" s="9">
        <v>17.989999999999998</v>
      </c>
      <c r="E96" s="21">
        <f t="shared" si="1"/>
        <v>17.989999999999998</v>
      </c>
    </row>
    <row r="97" spans="1:5" ht="57" x14ac:dyDescent="0.2">
      <c r="A97" s="6" t="s">
        <v>183</v>
      </c>
      <c r="B97" s="7" t="s">
        <v>14</v>
      </c>
      <c r="C97" s="10" t="s">
        <v>184</v>
      </c>
      <c r="D97" s="9">
        <v>25.75</v>
      </c>
      <c r="E97" s="21">
        <f t="shared" si="1"/>
        <v>25.75</v>
      </c>
    </row>
    <row r="98" spans="1:5" ht="57" x14ac:dyDescent="0.2">
      <c r="A98" s="6" t="s">
        <v>185</v>
      </c>
      <c r="B98" s="7" t="s">
        <v>14</v>
      </c>
      <c r="C98" s="10" t="s">
        <v>186</v>
      </c>
      <c r="D98" s="9">
        <v>29.9</v>
      </c>
      <c r="E98" s="21">
        <f t="shared" si="1"/>
        <v>29.9</v>
      </c>
    </row>
    <row r="99" spans="1:5" x14ac:dyDescent="0.2">
      <c r="A99" s="4"/>
      <c r="B99" s="4"/>
      <c r="C99" s="5" t="s">
        <v>187</v>
      </c>
      <c r="D99" s="4"/>
      <c r="E99" s="21"/>
    </row>
    <row r="100" spans="1:5" x14ac:dyDescent="0.2">
      <c r="A100" s="6" t="s">
        <v>188</v>
      </c>
      <c r="B100" s="7" t="s">
        <v>9</v>
      </c>
      <c r="C100" s="10" t="s">
        <v>189</v>
      </c>
      <c r="D100" s="9">
        <v>52</v>
      </c>
      <c r="E100" s="21">
        <f t="shared" si="1"/>
        <v>52</v>
      </c>
    </row>
    <row r="101" spans="1:5" x14ac:dyDescent="0.2">
      <c r="A101" s="6" t="s">
        <v>190</v>
      </c>
      <c r="B101" s="7" t="s">
        <v>9</v>
      </c>
      <c r="C101" s="10" t="s">
        <v>191</v>
      </c>
      <c r="D101" s="9">
        <v>70.34</v>
      </c>
      <c r="E101" s="21">
        <f t="shared" si="1"/>
        <v>70.34</v>
      </c>
    </row>
    <row r="102" spans="1:5" x14ac:dyDescent="0.2">
      <c r="A102" s="6" t="s">
        <v>192</v>
      </c>
      <c r="B102" s="7" t="s">
        <v>9</v>
      </c>
      <c r="C102" s="10" t="s">
        <v>193</v>
      </c>
      <c r="D102" s="9">
        <v>79.680000000000007</v>
      </c>
      <c r="E102" s="21">
        <f t="shared" si="1"/>
        <v>79.680000000000007</v>
      </c>
    </row>
    <row r="103" spans="1:5" x14ac:dyDescent="0.2">
      <c r="A103" s="6" t="s">
        <v>194</v>
      </c>
      <c r="B103" s="7" t="s">
        <v>9</v>
      </c>
      <c r="C103" s="10" t="s">
        <v>195</v>
      </c>
      <c r="D103" s="9">
        <v>133.72</v>
      </c>
      <c r="E103" s="21">
        <f t="shared" si="1"/>
        <v>133.72</v>
      </c>
    </row>
    <row r="104" spans="1:5" x14ac:dyDescent="0.2">
      <c r="A104" s="6" t="s">
        <v>196</v>
      </c>
      <c r="B104" s="7" t="s">
        <v>9</v>
      </c>
      <c r="C104" s="10" t="s">
        <v>197</v>
      </c>
      <c r="D104" s="9">
        <v>328.3</v>
      </c>
      <c r="E104" s="21">
        <f t="shared" si="1"/>
        <v>328.3</v>
      </c>
    </row>
    <row r="105" spans="1:5" x14ac:dyDescent="0.2">
      <c r="A105" s="6" t="s">
        <v>198</v>
      </c>
      <c r="B105" s="7" t="s">
        <v>9</v>
      </c>
      <c r="C105" s="10" t="s">
        <v>199</v>
      </c>
      <c r="D105" s="9">
        <v>351.75</v>
      </c>
      <c r="E105" s="21">
        <f t="shared" si="1"/>
        <v>351.75</v>
      </c>
    </row>
    <row r="106" spans="1:5" x14ac:dyDescent="0.2">
      <c r="A106" s="6" t="s">
        <v>200</v>
      </c>
      <c r="B106" s="7" t="s">
        <v>9</v>
      </c>
      <c r="C106" s="10" t="s">
        <v>201</v>
      </c>
      <c r="D106" s="9">
        <v>417.2</v>
      </c>
      <c r="E106" s="21">
        <f t="shared" si="1"/>
        <v>417.2</v>
      </c>
    </row>
    <row r="107" spans="1:5" x14ac:dyDescent="0.2">
      <c r="A107" s="6" t="s">
        <v>202</v>
      </c>
      <c r="B107" s="7" t="s">
        <v>9</v>
      </c>
      <c r="C107" s="10" t="s">
        <v>203</v>
      </c>
      <c r="D107" s="9">
        <v>488.24</v>
      </c>
      <c r="E107" s="21">
        <f t="shared" si="1"/>
        <v>488.24</v>
      </c>
    </row>
    <row r="108" spans="1:5" x14ac:dyDescent="0.2">
      <c r="A108" s="6" t="s">
        <v>204</v>
      </c>
      <c r="B108" s="7" t="s">
        <v>9</v>
      </c>
      <c r="C108" s="10" t="s">
        <v>205</v>
      </c>
      <c r="D108" s="9">
        <v>160.02000000000001</v>
      </c>
      <c r="E108" s="21">
        <f t="shared" si="1"/>
        <v>160.02000000000001</v>
      </c>
    </row>
    <row r="109" spans="1:5" x14ac:dyDescent="0.2">
      <c r="A109" s="6" t="s">
        <v>206</v>
      </c>
      <c r="B109" s="7" t="s">
        <v>9</v>
      </c>
      <c r="C109" s="10" t="s">
        <v>207</v>
      </c>
      <c r="D109" s="9">
        <v>175.18</v>
      </c>
      <c r="E109" s="21">
        <f t="shared" si="1"/>
        <v>175.18</v>
      </c>
    </row>
    <row r="110" spans="1:5" x14ac:dyDescent="0.2">
      <c r="A110" s="6" t="s">
        <v>208</v>
      </c>
      <c r="B110" s="7" t="s">
        <v>9</v>
      </c>
      <c r="C110" s="10" t="s">
        <v>209</v>
      </c>
      <c r="D110" s="9">
        <v>196.8</v>
      </c>
      <c r="E110" s="21">
        <f t="shared" si="1"/>
        <v>196.8</v>
      </c>
    </row>
    <row r="111" spans="1:5" x14ac:dyDescent="0.2">
      <c r="A111" s="4"/>
      <c r="B111" s="4"/>
      <c r="C111" s="5" t="s">
        <v>210</v>
      </c>
      <c r="D111" s="4"/>
      <c r="E111" s="21"/>
    </row>
    <row r="112" spans="1:5" ht="28.5" x14ac:dyDescent="0.2">
      <c r="A112" s="6" t="s">
        <v>211</v>
      </c>
      <c r="B112" s="7" t="s">
        <v>9</v>
      </c>
      <c r="C112" s="11" t="s">
        <v>212</v>
      </c>
      <c r="D112" s="9">
        <v>88.9</v>
      </c>
      <c r="E112" s="21">
        <f t="shared" si="1"/>
        <v>88.9</v>
      </c>
    </row>
    <row r="113" spans="1:5" ht="28.5" x14ac:dyDescent="0.2">
      <c r="A113" s="6" t="s">
        <v>213</v>
      </c>
      <c r="B113" s="7" t="s">
        <v>9</v>
      </c>
      <c r="C113" s="11" t="s">
        <v>214</v>
      </c>
      <c r="D113" s="9">
        <v>138.4</v>
      </c>
      <c r="E113" s="21">
        <f t="shared" si="1"/>
        <v>138.4</v>
      </c>
    </row>
    <row r="114" spans="1:5" ht="28.5" x14ac:dyDescent="0.2">
      <c r="A114" s="6" t="s">
        <v>215</v>
      </c>
      <c r="B114" s="7" t="s">
        <v>9</v>
      </c>
      <c r="C114" s="11" t="s">
        <v>216</v>
      </c>
      <c r="D114" s="9">
        <v>138.4</v>
      </c>
      <c r="E114" s="21">
        <f t="shared" si="1"/>
        <v>138.4</v>
      </c>
    </row>
    <row r="115" spans="1:5" ht="28.5" x14ac:dyDescent="0.2">
      <c r="A115" s="6" t="s">
        <v>217</v>
      </c>
      <c r="B115" s="7" t="s">
        <v>9</v>
      </c>
      <c r="C115" s="11" t="s">
        <v>218</v>
      </c>
      <c r="D115" s="9">
        <v>448.61</v>
      </c>
      <c r="E115" s="21">
        <f t="shared" si="1"/>
        <v>448.61</v>
      </c>
    </row>
    <row r="116" spans="1:5" ht="28.5" x14ac:dyDescent="0.2">
      <c r="A116" s="6" t="s">
        <v>219</v>
      </c>
      <c r="B116" s="7" t="s">
        <v>9</v>
      </c>
      <c r="C116" s="11" t="s">
        <v>220</v>
      </c>
      <c r="D116" s="9">
        <v>138.4</v>
      </c>
      <c r="E116" s="21">
        <f t="shared" si="1"/>
        <v>138.4</v>
      </c>
    </row>
    <row r="117" spans="1:5" ht="28.5" x14ac:dyDescent="0.2">
      <c r="A117" s="6" t="s">
        <v>221</v>
      </c>
      <c r="B117" s="7" t="s">
        <v>9</v>
      </c>
      <c r="C117" s="11" t="s">
        <v>222</v>
      </c>
      <c r="D117" s="9">
        <v>138.4</v>
      </c>
      <c r="E117" s="21">
        <f t="shared" si="1"/>
        <v>138.4</v>
      </c>
    </row>
    <row r="118" spans="1:5" ht="28.5" x14ac:dyDescent="0.2">
      <c r="A118" s="6" t="s">
        <v>223</v>
      </c>
      <c r="B118" s="7" t="s">
        <v>9</v>
      </c>
      <c r="C118" s="11" t="s">
        <v>224</v>
      </c>
      <c r="D118" s="9">
        <v>167.3</v>
      </c>
      <c r="E118" s="21">
        <f t="shared" si="1"/>
        <v>167.3</v>
      </c>
    </row>
    <row r="119" spans="1:5" ht="28.5" x14ac:dyDescent="0.2">
      <c r="A119" s="6" t="s">
        <v>225</v>
      </c>
      <c r="B119" s="7" t="s">
        <v>9</v>
      </c>
      <c r="C119" s="11" t="s">
        <v>226</v>
      </c>
      <c r="D119" s="9">
        <v>448.61</v>
      </c>
      <c r="E119" s="21">
        <f t="shared" si="1"/>
        <v>448.61</v>
      </c>
    </row>
    <row r="120" spans="1:5" ht="28.5" x14ac:dyDescent="0.2">
      <c r="A120" s="6" t="s">
        <v>227</v>
      </c>
      <c r="B120" s="7" t="s">
        <v>9</v>
      </c>
      <c r="C120" s="11" t="s">
        <v>228</v>
      </c>
      <c r="D120" s="9">
        <v>167.3</v>
      </c>
      <c r="E120" s="21">
        <f t="shared" si="1"/>
        <v>167.3</v>
      </c>
    </row>
    <row r="121" spans="1:5" ht="28.5" x14ac:dyDescent="0.2">
      <c r="A121" s="6" t="s">
        <v>229</v>
      </c>
      <c r="B121" s="7" t="s">
        <v>9</v>
      </c>
      <c r="C121" s="11" t="s">
        <v>230</v>
      </c>
      <c r="D121" s="9">
        <v>167.3</v>
      </c>
      <c r="E121" s="21">
        <f t="shared" si="1"/>
        <v>167.3</v>
      </c>
    </row>
    <row r="122" spans="1:5" ht="28.5" x14ac:dyDescent="0.2">
      <c r="A122" s="6" t="s">
        <v>231</v>
      </c>
      <c r="B122" s="7" t="s">
        <v>9</v>
      </c>
      <c r="C122" s="11" t="s">
        <v>232</v>
      </c>
      <c r="D122" s="9">
        <v>338.1</v>
      </c>
      <c r="E122" s="21">
        <f t="shared" si="1"/>
        <v>338.1</v>
      </c>
    </row>
    <row r="123" spans="1:5" ht="28.5" x14ac:dyDescent="0.2">
      <c r="A123" s="6" t="s">
        <v>233</v>
      </c>
      <c r="B123" s="7" t="s">
        <v>9</v>
      </c>
      <c r="C123" s="11" t="s">
        <v>234</v>
      </c>
      <c r="D123" s="9">
        <v>76.8</v>
      </c>
      <c r="E123" s="21">
        <f t="shared" si="1"/>
        <v>76.8</v>
      </c>
    </row>
    <row r="124" spans="1:5" ht="28.5" x14ac:dyDescent="0.2">
      <c r="A124" s="6" t="s">
        <v>235</v>
      </c>
      <c r="B124" s="7" t="s">
        <v>9</v>
      </c>
      <c r="C124" s="11" t="s">
        <v>236</v>
      </c>
      <c r="D124" s="9">
        <v>116.2</v>
      </c>
      <c r="E124" s="21">
        <f t="shared" si="1"/>
        <v>116.2</v>
      </c>
    </row>
    <row r="125" spans="1:5" ht="28.5" x14ac:dyDescent="0.2">
      <c r="A125" s="6" t="s">
        <v>237</v>
      </c>
      <c r="B125" s="7" t="s">
        <v>9</v>
      </c>
      <c r="C125" s="11" t="s">
        <v>238</v>
      </c>
      <c r="D125" s="9">
        <v>116.2</v>
      </c>
      <c r="E125" s="21">
        <f t="shared" si="1"/>
        <v>116.2</v>
      </c>
    </row>
    <row r="126" spans="1:5" ht="28.5" x14ac:dyDescent="0.2">
      <c r="A126" s="6" t="s">
        <v>239</v>
      </c>
      <c r="B126" s="7" t="s">
        <v>9</v>
      </c>
      <c r="C126" s="11" t="s">
        <v>240</v>
      </c>
      <c r="D126" s="9">
        <v>143.5</v>
      </c>
      <c r="E126" s="21">
        <f t="shared" si="1"/>
        <v>143.5</v>
      </c>
    </row>
    <row r="127" spans="1:5" ht="28.5" x14ac:dyDescent="0.2">
      <c r="A127" s="6" t="s">
        <v>241</v>
      </c>
      <c r="B127" s="7" t="s">
        <v>9</v>
      </c>
      <c r="C127" s="11" t="s">
        <v>242</v>
      </c>
      <c r="D127" s="9">
        <v>116.2</v>
      </c>
      <c r="E127" s="21">
        <f t="shared" si="1"/>
        <v>116.2</v>
      </c>
    </row>
    <row r="128" spans="1:5" ht="28.5" x14ac:dyDescent="0.2">
      <c r="A128" s="6" t="s">
        <v>243</v>
      </c>
      <c r="B128" s="7" t="s">
        <v>9</v>
      </c>
      <c r="C128" s="11" t="s">
        <v>244</v>
      </c>
      <c r="D128" s="9">
        <v>116.2</v>
      </c>
      <c r="E128" s="21">
        <f t="shared" si="1"/>
        <v>116.2</v>
      </c>
    </row>
    <row r="129" spans="1:5" ht="28.5" x14ac:dyDescent="0.2">
      <c r="A129" s="6" t="s">
        <v>245</v>
      </c>
      <c r="B129" s="7" t="s">
        <v>9</v>
      </c>
      <c r="C129" s="11" t="s">
        <v>246</v>
      </c>
      <c r="D129" s="9">
        <v>143.5</v>
      </c>
      <c r="E129" s="21">
        <f t="shared" si="1"/>
        <v>143.5</v>
      </c>
    </row>
    <row r="130" spans="1:5" ht="28.5" x14ac:dyDescent="0.2">
      <c r="A130" s="6" t="s">
        <v>247</v>
      </c>
      <c r="B130" s="7" t="s">
        <v>9</v>
      </c>
      <c r="C130" s="11" t="s">
        <v>248</v>
      </c>
      <c r="D130" s="9">
        <v>143.5</v>
      </c>
      <c r="E130" s="21">
        <f t="shared" si="1"/>
        <v>143.5</v>
      </c>
    </row>
    <row r="131" spans="1:5" ht="28.5" x14ac:dyDescent="0.2">
      <c r="A131" s="6" t="s">
        <v>249</v>
      </c>
      <c r="B131" s="7" t="s">
        <v>9</v>
      </c>
      <c r="C131" s="11" t="s">
        <v>250</v>
      </c>
      <c r="D131" s="9">
        <v>143.5</v>
      </c>
      <c r="E131" s="21">
        <f t="shared" si="1"/>
        <v>143.5</v>
      </c>
    </row>
    <row r="132" spans="1:5" ht="28.5" x14ac:dyDescent="0.2">
      <c r="A132" s="6" t="s">
        <v>251</v>
      </c>
      <c r="B132" s="7" t="s">
        <v>9</v>
      </c>
      <c r="C132" s="11" t="s">
        <v>252</v>
      </c>
      <c r="D132" s="9">
        <v>143.5</v>
      </c>
      <c r="E132" s="21">
        <f t="shared" si="1"/>
        <v>143.5</v>
      </c>
    </row>
    <row r="133" spans="1:5" ht="42.75" x14ac:dyDescent="0.2">
      <c r="A133" s="6" t="s">
        <v>253</v>
      </c>
      <c r="B133" s="7" t="s">
        <v>9</v>
      </c>
      <c r="C133" s="11" t="s">
        <v>254</v>
      </c>
      <c r="D133" s="9">
        <v>258.3</v>
      </c>
      <c r="E133" s="21">
        <f t="shared" si="1"/>
        <v>258.3</v>
      </c>
    </row>
    <row r="134" spans="1:5" x14ac:dyDescent="0.2">
      <c r="A134" s="4"/>
      <c r="B134" s="4"/>
      <c r="C134" s="5" t="s">
        <v>255</v>
      </c>
      <c r="D134" s="4"/>
      <c r="E134" s="21"/>
    </row>
    <row r="135" spans="1:5" ht="142.5" x14ac:dyDescent="0.2">
      <c r="A135" s="6" t="s">
        <v>256</v>
      </c>
      <c r="B135" s="7" t="s">
        <v>14</v>
      </c>
      <c r="C135" s="10" t="s">
        <v>257</v>
      </c>
      <c r="D135" s="9">
        <v>25</v>
      </c>
      <c r="E135" s="21">
        <f t="shared" ref="E135:E198" si="2">D135*(1-$E$3)</f>
        <v>25</v>
      </c>
    </row>
    <row r="136" spans="1:5" ht="142.5" x14ac:dyDescent="0.2">
      <c r="A136" s="6" t="s">
        <v>258</v>
      </c>
      <c r="B136" s="7" t="s">
        <v>14</v>
      </c>
      <c r="C136" s="10" t="s">
        <v>259</v>
      </c>
      <c r="D136" s="9">
        <v>55.63</v>
      </c>
      <c r="E136" s="21">
        <f t="shared" si="2"/>
        <v>55.63</v>
      </c>
    </row>
    <row r="137" spans="1:5" ht="156.75" x14ac:dyDescent="0.2">
      <c r="A137" s="6" t="s">
        <v>260</v>
      </c>
      <c r="B137" s="7" t="s">
        <v>14</v>
      </c>
      <c r="C137" s="10" t="s">
        <v>261</v>
      </c>
      <c r="D137" s="9">
        <v>74.09</v>
      </c>
      <c r="E137" s="21">
        <f t="shared" si="2"/>
        <v>74.09</v>
      </c>
    </row>
    <row r="138" spans="1:5" ht="156.75" x14ac:dyDescent="0.2">
      <c r="A138" s="6" t="s">
        <v>262</v>
      </c>
      <c r="B138" s="7" t="s">
        <v>14</v>
      </c>
      <c r="C138" s="10" t="s">
        <v>263</v>
      </c>
      <c r="D138" s="9">
        <v>91</v>
      </c>
      <c r="E138" s="21">
        <f t="shared" si="2"/>
        <v>91</v>
      </c>
    </row>
    <row r="139" spans="1:5" ht="142.5" x14ac:dyDescent="0.2">
      <c r="A139" s="6" t="s">
        <v>264</v>
      </c>
      <c r="B139" s="7" t="s">
        <v>14</v>
      </c>
      <c r="C139" s="10" t="s">
        <v>265</v>
      </c>
      <c r="D139" s="9">
        <v>36.24</v>
      </c>
      <c r="E139" s="21">
        <f t="shared" si="2"/>
        <v>36.24</v>
      </c>
    </row>
    <row r="140" spans="1:5" ht="142.5" x14ac:dyDescent="0.2">
      <c r="A140" s="6" t="s">
        <v>266</v>
      </c>
      <c r="B140" s="7" t="s">
        <v>14</v>
      </c>
      <c r="C140" s="10" t="s">
        <v>267</v>
      </c>
      <c r="D140" s="9">
        <v>75.489999999999995</v>
      </c>
      <c r="E140" s="21">
        <f t="shared" si="2"/>
        <v>75.489999999999995</v>
      </c>
    </row>
    <row r="141" spans="1:5" ht="156.75" x14ac:dyDescent="0.2">
      <c r="A141" s="6" t="s">
        <v>268</v>
      </c>
      <c r="B141" s="7" t="s">
        <v>14</v>
      </c>
      <c r="C141" s="10" t="s">
        <v>269</v>
      </c>
      <c r="D141" s="9">
        <v>104</v>
      </c>
      <c r="E141" s="21">
        <f t="shared" si="2"/>
        <v>104</v>
      </c>
    </row>
    <row r="142" spans="1:5" ht="156.75" x14ac:dyDescent="0.2">
      <c r="A142" s="6" t="s">
        <v>270</v>
      </c>
      <c r="B142" s="7" t="s">
        <v>14</v>
      </c>
      <c r="C142" s="10" t="s">
        <v>271</v>
      </c>
      <c r="D142" s="9">
        <v>110</v>
      </c>
      <c r="E142" s="21">
        <f t="shared" si="2"/>
        <v>110</v>
      </c>
    </row>
    <row r="143" spans="1:5" ht="142.5" x14ac:dyDescent="0.2">
      <c r="A143" s="6" t="s">
        <v>272</v>
      </c>
      <c r="B143" s="7" t="s">
        <v>14</v>
      </c>
      <c r="C143" s="10" t="s">
        <v>273</v>
      </c>
      <c r="D143" s="9">
        <v>41.676000000000002</v>
      </c>
      <c r="E143" s="21">
        <f t="shared" si="2"/>
        <v>41.676000000000002</v>
      </c>
    </row>
    <row r="144" spans="1:5" ht="142.5" x14ac:dyDescent="0.2">
      <c r="A144" s="6" t="s">
        <v>274</v>
      </c>
      <c r="B144" s="7" t="s">
        <v>14</v>
      </c>
      <c r="C144" s="10" t="s">
        <v>275</v>
      </c>
      <c r="D144" s="9">
        <v>86.813499999999991</v>
      </c>
      <c r="E144" s="21">
        <f t="shared" si="2"/>
        <v>86.813499999999991</v>
      </c>
    </row>
    <row r="145" spans="1:6" ht="156.75" x14ac:dyDescent="0.2">
      <c r="A145" s="6" t="s">
        <v>276</v>
      </c>
      <c r="B145" s="7" t="s">
        <v>14</v>
      </c>
      <c r="C145" s="10" t="s">
        <v>277</v>
      </c>
      <c r="D145" s="9">
        <v>119.6</v>
      </c>
      <c r="E145" s="21">
        <f t="shared" si="2"/>
        <v>119.6</v>
      </c>
    </row>
    <row r="146" spans="1:6" ht="156.75" x14ac:dyDescent="0.2">
      <c r="A146" s="6" t="s">
        <v>278</v>
      </c>
      <c r="B146" s="7" t="s">
        <v>14</v>
      </c>
      <c r="C146" s="10" t="s">
        <v>279</v>
      </c>
      <c r="D146" s="9">
        <v>126.49999999999999</v>
      </c>
      <c r="E146" s="21">
        <f t="shared" si="2"/>
        <v>126.49999999999999</v>
      </c>
    </row>
    <row r="147" spans="1:6" x14ac:dyDescent="0.2">
      <c r="A147" s="5"/>
      <c r="B147" s="5"/>
      <c r="C147" s="5" t="s">
        <v>280</v>
      </c>
      <c r="D147" s="5"/>
      <c r="E147" s="21"/>
    </row>
    <row r="148" spans="1:6" ht="57" x14ac:dyDescent="0.2">
      <c r="A148" s="6" t="s">
        <v>281</v>
      </c>
      <c r="B148" s="7" t="s">
        <v>9</v>
      </c>
      <c r="C148" s="10" t="s">
        <v>282</v>
      </c>
      <c r="D148" s="9">
        <v>1556.0439999999999</v>
      </c>
      <c r="E148" s="21">
        <f t="shared" si="2"/>
        <v>1556.0439999999999</v>
      </c>
      <c r="F148" s="12"/>
    </row>
    <row r="149" spans="1:6" ht="57" x14ac:dyDescent="0.2">
      <c r="A149" s="6" t="s">
        <v>283</v>
      </c>
      <c r="B149" s="7" t="s">
        <v>9</v>
      </c>
      <c r="C149" s="10" t="s">
        <v>284</v>
      </c>
      <c r="D149" s="9">
        <v>1179.5755999999999</v>
      </c>
      <c r="E149" s="21">
        <f t="shared" si="2"/>
        <v>1179.5755999999999</v>
      </c>
    </row>
    <row r="150" spans="1:6" ht="57" x14ac:dyDescent="0.2">
      <c r="A150" s="6" t="s">
        <v>285</v>
      </c>
      <c r="B150" s="7" t="s">
        <v>9</v>
      </c>
      <c r="C150" s="10" t="s">
        <v>286</v>
      </c>
      <c r="D150" s="9">
        <v>762.02840000000003</v>
      </c>
      <c r="E150" s="21">
        <f t="shared" si="2"/>
        <v>762.02840000000003</v>
      </c>
    </row>
    <row r="151" spans="1:6" ht="57" x14ac:dyDescent="0.2">
      <c r="A151" s="6" t="s">
        <v>287</v>
      </c>
      <c r="B151" s="7" t="s">
        <v>9</v>
      </c>
      <c r="C151" s="10" t="s">
        <v>288</v>
      </c>
      <c r="D151" s="9">
        <v>1252.0108999999998</v>
      </c>
      <c r="E151" s="21">
        <f t="shared" si="2"/>
        <v>1252.0108999999998</v>
      </c>
    </row>
    <row r="152" spans="1:6" ht="57" x14ac:dyDescent="0.2">
      <c r="A152" s="6" t="s">
        <v>289</v>
      </c>
      <c r="B152" s="7" t="s">
        <v>9</v>
      </c>
      <c r="C152" s="10" t="s">
        <v>290</v>
      </c>
      <c r="D152" s="9">
        <v>938.25549999999998</v>
      </c>
      <c r="E152" s="21">
        <f t="shared" si="2"/>
        <v>938.25549999999998</v>
      </c>
    </row>
    <row r="153" spans="1:6" ht="57" x14ac:dyDescent="0.2">
      <c r="A153" s="6" t="s">
        <v>291</v>
      </c>
      <c r="B153" s="7" t="s">
        <v>9</v>
      </c>
      <c r="C153" s="10" t="s">
        <v>292</v>
      </c>
      <c r="D153" s="9">
        <v>584.9683</v>
      </c>
      <c r="E153" s="21">
        <f t="shared" si="2"/>
        <v>584.9683</v>
      </c>
    </row>
    <row r="154" spans="1:6" ht="57" x14ac:dyDescent="0.2">
      <c r="A154" s="6" t="s">
        <v>293</v>
      </c>
      <c r="B154" s="7" t="s">
        <v>9</v>
      </c>
      <c r="C154" s="10" t="s">
        <v>294</v>
      </c>
      <c r="D154" s="9">
        <v>707.53830000000005</v>
      </c>
      <c r="E154" s="21">
        <f t="shared" si="2"/>
        <v>707.53830000000005</v>
      </c>
    </row>
    <row r="155" spans="1:6" ht="57" x14ac:dyDescent="0.2">
      <c r="A155" s="6" t="s">
        <v>295</v>
      </c>
      <c r="B155" s="7" t="s">
        <v>9</v>
      </c>
      <c r="C155" s="10" t="s">
        <v>296</v>
      </c>
      <c r="D155" s="9">
        <v>454.7704</v>
      </c>
      <c r="E155" s="21">
        <f t="shared" si="2"/>
        <v>454.7704</v>
      </c>
    </row>
    <row r="156" spans="1:6" ht="41.45" customHeight="1" x14ac:dyDescent="0.2">
      <c r="A156" s="6" t="s">
        <v>297</v>
      </c>
      <c r="B156" s="7" t="s">
        <v>9</v>
      </c>
      <c r="C156" s="10" t="s">
        <v>298</v>
      </c>
      <c r="D156" s="9">
        <v>1412.6847</v>
      </c>
      <c r="E156" s="21">
        <f t="shared" si="2"/>
        <v>1412.6847</v>
      </c>
    </row>
    <row r="157" spans="1:6" ht="28.5" x14ac:dyDescent="0.2">
      <c r="A157" s="6" t="s">
        <v>299</v>
      </c>
      <c r="B157" s="7" t="s">
        <v>9</v>
      </c>
      <c r="C157" s="10" t="s">
        <v>300</v>
      </c>
      <c r="D157" s="9">
        <v>62.915299999999995</v>
      </c>
      <c r="E157" s="21">
        <f t="shared" si="2"/>
        <v>62.915299999999995</v>
      </c>
    </row>
    <row r="158" spans="1:6" ht="28.5" x14ac:dyDescent="0.2">
      <c r="A158" s="6" t="s">
        <v>301</v>
      </c>
      <c r="B158" s="7" t="s">
        <v>9</v>
      </c>
      <c r="C158" s="10" t="s">
        <v>302</v>
      </c>
      <c r="D158" s="9">
        <v>62.915299999999995</v>
      </c>
      <c r="E158" s="21">
        <f t="shared" si="2"/>
        <v>62.915299999999995</v>
      </c>
    </row>
    <row r="159" spans="1:6" ht="42.75" x14ac:dyDescent="0.2">
      <c r="A159" s="6" t="s">
        <v>303</v>
      </c>
      <c r="B159" s="7" t="s">
        <v>9</v>
      </c>
      <c r="C159" s="10" t="s">
        <v>304</v>
      </c>
      <c r="D159" s="9">
        <v>78.623299999999986</v>
      </c>
      <c r="E159" s="21">
        <f t="shared" si="2"/>
        <v>78.623299999999986</v>
      </c>
    </row>
    <row r="160" spans="1:6" ht="42.75" x14ac:dyDescent="0.2">
      <c r="A160" s="6" t="s">
        <v>305</v>
      </c>
      <c r="B160" s="7" t="s">
        <v>9</v>
      </c>
      <c r="C160" s="10" t="s">
        <v>306</v>
      </c>
      <c r="D160" s="9">
        <v>174.43020000000001</v>
      </c>
      <c r="E160" s="21">
        <f t="shared" si="2"/>
        <v>174.43020000000001</v>
      </c>
    </row>
    <row r="161" spans="1:5" ht="28.5" x14ac:dyDescent="0.2">
      <c r="A161" s="6" t="s">
        <v>307</v>
      </c>
      <c r="B161" s="7" t="s">
        <v>9</v>
      </c>
      <c r="C161" s="10" t="s">
        <v>308</v>
      </c>
      <c r="D161" s="9">
        <v>35.247799999999998</v>
      </c>
      <c r="E161" s="21">
        <f t="shared" si="2"/>
        <v>35.247799999999998</v>
      </c>
    </row>
    <row r="162" spans="1:5" ht="28.5" x14ac:dyDescent="0.2">
      <c r="A162" s="6" t="s">
        <v>309</v>
      </c>
      <c r="B162" s="7" t="s">
        <v>9</v>
      </c>
      <c r="C162" s="10" t="s">
        <v>310</v>
      </c>
      <c r="D162" s="9">
        <v>95.438000000000002</v>
      </c>
      <c r="E162" s="21">
        <f t="shared" si="2"/>
        <v>95.438000000000002</v>
      </c>
    </row>
    <row r="163" spans="1:5" ht="28.5" x14ac:dyDescent="0.2">
      <c r="A163" s="6" t="s">
        <v>311</v>
      </c>
      <c r="B163" s="7" t="s">
        <v>9</v>
      </c>
      <c r="C163" s="10" t="s">
        <v>312</v>
      </c>
      <c r="D163" s="9">
        <v>105.99329999999999</v>
      </c>
      <c r="E163" s="21">
        <f t="shared" si="2"/>
        <v>105.99329999999999</v>
      </c>
    </row>
    <row r="164" spans="1:5" ht="28.5" x14ac:dyDescent="0.2">
      <c r="A164" s="6" t="s">
        <v>313</v>
      </c>
      <c r="B164" s="7" t="s">
        <v>9</v>
      </c>
      <c r="C164" s="10" t="s">
        <v>314</v>
      </c>
      <c r="D164" s="9">
        <v>319.52689999999996</v>
      </c>
      <c r="E164" s="21">
        <f t="shared" si="2"/>
        <v>319.52689999999996</v>
      </c>
    </row>
    <row r="165" spans="1:5" ht="28.5" x14ac:dyDescent="0.2">
      <c r="A165" s="6" t="s">
        <v>315</v>
      </c>
      <c r="B165" s="7" t="s">
        <v>9</v>
      </c>
      <c r="C165" s="10" t="s">
        <v>316</v>
      </c>
      <c r="D165" s="9">
        <v>700.54110000000003</v>
      </c>
      <c r="E165" s="21">
        <f t="shared" si="2"/>
        <v>700.54110000000003</v>
      </c>
    </row>
    <row r="166" spans="1:5" ht="28.5" x14ac:dyDescent="0.2">
      <c r="A166" s="6" t="s">
        <v>317</v>
      </c>
      <c r="B166" s="7" t="s">
        <v>9</v>
      </c>
      <c r="C166" s="10" t="s">
        <v>318</v>
      </c>
      <c r="D166" s="9">
        <v>1385.2789999999998</v>
      </c>
      <c r="E166" s="21">
        <f t="shared" si="2"/>
        <v>1385.2789999999998</v>
      </c>
    </row>
    <row r="167" spans="1:5" ht="28.5" x14ac:dyDescent="0.2">
      <c r="A167" s="6" t="s">
        <v>319</v>
      </c>
      <c r="B167" s="7" t="s">
        <v>14</v>
      </c>
      <c r="C167" s="10" t="s">
        <v>320</v>
      </c>
      <c r="D167" s="9">
        <v>29.13</v>
      </c>
      <c r="E167" s="21">
        <f t="shared" si="2"/>
        <v>29.13</v>
      </c>
    </row>
    <row r="168" spans="1:5" x14ac:dyDescent="0.2">
      <c r="A168" s="6" t="s">
        <v>321</v>
      </c>
      <c r="B168" s="7" t="s">
        <v>9</v>
      </c>
      <c r="C168" s="10" t="s">
        <v>322</v>
      </c>
      <c r="D168" s="9">
        <v>40</v>
      </c>
      <c r="E168" s="21">
        <f t="shared" si="2"/>
        <v>40</v>
      </c>
    </row>
    <row r="169" spans="1:5" ht="28.5" x14ac:dyDescent="0.2">
      <c r="A169" s="6" t="s">
        <v>323</v>
      </c>
      <c r="B169" s="7" t="s">
        <v>9</v>
      </c>
      <c r="C169" s="10" t="s">
        <v>324</v>
      </c>
      <c r="D169" s="9">
        <v>9</v>
      </c>
      <c r="E169" s="21">
        <f t="shared" si="2"/>
        <v>9</v>
      </c>
    </row>
    <row r="170" spans="1:5" ht="42.75" x14ac:dyDescent="0.2">
      <c r="A170" s="6" t="s">
        <v>325</v>
      </c>
      <c r="B170" s="7" t="s">
        <v>326</v>
      </c>
      <c r="C170" s="10" t="s">
        <v>327</v>
      </c>
      <c r="D170" s="9">
        <v>1638.63</v>
      </c>
      <c r="E170" s="21">
        <f t="shared" si="2"/>
        <v>1638.63</v>
      </c>
    </row>
    <row r="171" spans="1:5" x14ac:dyDescent="0.2">
      <c r="A171" s="5"/>
      <c r="B171" s="5"/>
      <c r="C171" s="5" t="s">
        <v>328</v>
      </c>
      <c r="D171" s="5"/>
      <c r="E171" s="21"/>
    </row>
    <row r="172" spans="1:5" x14ac:dyDescent="0.2">
      <c r="A172" s="6" t="s">
        <v>329</v>
      </c>
      <c r="B172" s="7" t="s">
        <v>330</v>
      </c>
      <c r="C172" s="10" t="s">
        <v>331</v>
      </c>
      <c r="D172" s="9">
        <v>46.17</v>
      </c>
      <c r="E172" s="21">
        <f t="shared" si="2"/>
        <v>46.17</v>
      </c>
    </row>
    <row r="173" spans="1:5" x14ac:dyDescent="0.2">
      <c r="A173" s="6" t="s">
        <v>332</v>
      </c>
      <c r="B173" s="7" t="s">
        <v>330</v>
      </c>
      <c r="C173" s="10" t="s">
        <v>333</v>
      </c>
      <c r="D173" s="9">
        <v>30.78</v>
      </c>
      <c r="E173" s="21">
        <f t="shared" si="2"/>
        <v>30.78</v>
      </c>
    </row>
    <row r="174" spans="1:5" x14ac:dyDescent="0.2">
      <c r="A174" s="6" t="s">
        <v>334</v>
      </c>
      <c r="B174" s="7" t="s">
        <v>330</v>
      </c>
      <c r="C174" s="10" t="s">
        <v>335</v>
      </c>
      <c r="D174" s="9">
        <v>26.67</v>
      </c>
      <c r="E174" s="21">
        <f t="shared" si="2"/>
        <v>26.67</v>
      </c>
    </row>
    <row r="175" spans="1:5" x14ac:dyDescent="0.2">
      <c r="A175" s="6" t="s">
        <v>336</v>
      </c>
      <c r="B175" s="7" t="s">
        <v>330</v>
      </c>
      <c r="C175" s="10" t="s">
        <v>337</v>
      </c>
      <c r="D175" s="9">
        <v>22.57</v>
      </c>
      <c r="E175" s="21">
        <f t="shared" si="2"/>
        <v>22.57</v>
      </c>
    </row>
    <row r="176" spans="1:5" ht="42.75" x14ac:dyDescent="0.2">
      <c r="A176" s="6" t="s">
        <v>338</v>
      </c>
      <c r="B176" s="7" t="s">
        <v>9</v>
      </c>
      <c r="C176" s="10" t="s">
        <v>339</v>
      </c>
      <c r="D176" s="9">
        <v>524.16</v>
      </c>
      <c r="E176" s="21">
        <f t="shared" si="2"/>
        <v>524.16</v>
      </c>
    </row>
    <row r="177" spans="1:5" x14ac:dyDescent="0.2">
      <c r="A177" s="5"/>
      <c r="B177" s="5"/>
      <c r="C177" s="5" t="s">
        <v>340</v>
      </c>
      <c r="D177" s="5"/>
      <c r="E177" s="21"/>
    </row>
    <row r="178" spans="1:5" x14ac:dyDescent="0.2">
      <c r="A178" s="6" t="s">
        <v>341</v>
      </c>
      <c r="B178" s="7" t="s">
        <v>330</v>
      </c>
      <c r="C178" s="10" t="s">
        <v>342</v>
      </c>
      <c r="D178" s="9">
        <v>10.199999999999999</v>
      </c>
      <c r="E178" s="21">
        <f t="shared" si="2"/>
        <v>10.199999999999999</v>
      </c>
    </row>
    <row r="179" spans="1:5" x14ac:dyDescent="0.2">
      <c r="A179" s="6" t="s">
        <v>343</v>
      </c>
      <c r="B179" s="7" t="s">
        <v>330</v>
      </c>
      <c r="C179" s="10" t="s">
        <v>344</v>
      </c>
      <c r="D179" s="9">
        <v>41.77</v>
      </c>
      <c r="E179" s="21">
        <f t="shared" si="2"/>
        <v>41.77</v>
      </c>
    </row>
    <row r="180" spans="1:5" x14ac:dyDescent="0.2">
      <c r="A180" s="6" t="s">
        <v>345</v>
      </c>
      <c r="B180" s="7" t="s">
        <v>330</v>
      </c>
      <c r="C180" s="10" t="s">
        <v>346</v>
      </c>
      <c r="D180" s="9">
        <v>44.2</v>
      </c>
      <c r="E180" s="21">
        <f t="shared" si="2"/>
        <v>44.2</v>
      </c>
    </row>
    <row r="181" spans="1:5" x14ac:dyDescent="0.2">
      <c r="A181" s="6" t="s">
        <v>347</v>
      </c>
      <c r="B181" s="7" t="s">
        <v>330</v>
      </c>
      <c r="C181" s="10" t="s">
        <v>348</v>
      </c>
      <c r="D181" s="9">
        <v>89.1</v>
      </c>
      <c r="E181" s="21">
        <f t="shared" si="2"/>
        <v>89.1</v>
      </c>
    </row>
    <row r="182" spans="1:5" x14ac:dyDescent="0.2">
      <c r="A182" s="6" t="s">
        <v>349</v>
      </c>
      <c r="B182" s="7" t="s">
        <v>330</v>
      </c>
      <c r="C182" s="10" t="s">
        <v>350</v>
      </c>
      <c r="D182" s="9">
        <v>46.68</v>
      </c>
      <c r="E182" s="21">
        <f t="shared" si="2"/>
        <v>46.68</v>
      </c>
    </row>
    <row r="183" spans="1:5" x14ac:dyDescent="0.2">
      <c r="A183" s="6" t="s">
        <v>351</v>
      </c>
      <c r="B183" s="7" t="s">
        <v>330</v>
      </c>
      <c r="C183" s="10" t="s">
        <v>352</v>
      </c>
      <c r="D183" s="9">
        <v>51.04</v>
      </c>
      <c r="E183" s="21">
        <f t="shared" si="2"/>
        <v>51.04</v>
      </c>
    </row>
    <row r="184" spans="1:5" x14ac:dyDescent="0.2">
      <c r="A184" s="6" t="s">
        <v>353</v>
      </c>
      <c r="B184" s="7" t="s">
        <v>330</v>
      </c>
      <c r="C184" s="10" t="s">
        <v>354</v>
      </c>
      <c r="D184" s="9">
        <v>53.5</v>
      </c>
      <c r="E184" s="21">
        <f t="shared" si="2"/>
        <v>53.5</v>
      </c>
    </row>
    <row r="185" spans="1:5" x14ac:dyDescent="0.2">
      <c r="A185" s="6" t="s">
        <v>355</v>
      </c>
      <c r="B185" s="7" t="s">
        <v>330</v>
      </c>
      <c r="C185" s="10" t="s">
        <v>356</v>
      </c>
      <c r="D185" s="9">
        <v>56.5</v>
      </c>
      <c r="E185" s="21">
        <f t="shared" si="2"/>
        <v>56.5</v>
      </c>
    </row>
    <row r="186" spans="1:5" x14ac:dyDescent="0.2">
      <c r="A186" s="6" t="s">
        <v>357</v>
      </c>
      <c r="B186" s="7" t="s">
        <v>330</v>
      </c>
      <c r="C186" s="10" t="s">
        <v>358</v>
      </c>
      <c r="D186" s="9">
        <v>62.97</v>
      </c>
      <c r="E186" s="21">
        <f t="shared" si="2"/>
        <v>62.97</v>
      </c>
    </row>
    <row r="187" spans="1:5" x14ac:dyDescent="0.2">
      <c r="A187" s="6" t="s">
        <v>359</v>
      </c>
      <c r="B187" s="7" t="s">
        <v>9</v>
      </c>
      <c r="C187" s="10" t="s">
        <v>360</v>
      </c>
      <c r="D187" s="9">
        <v>88.8</v>
      </c>
      <c r="E187" s="21">
        <f t="shared" si="2"/>
        <v>88.8</v>
      </c>
    </row>
    <row r="188" spans="1:5" x14ac:dyDescent="0.2">
      <c r="A188" s="6" t="s">
        <v>361</v>
      </c>
      <c r="B188" s="7" t="s">
        <v>330</v>
      </c>
      <c r="C188" s="10" t="s">
        <v>362</v>
      </c>
      <c r="D188" s="9">
        <v>75.2</v>
      </c>
      <c r="E188" s="21">
        <f t="shared" si="2"/>
        <v>75.2</v>
      </c>
    </row>
    <row r="189" spans="1:5" x14ac:dyDescent="0.2">
      <c r="A189" s="6" t="s">
        <v>363</v>
      </c>
      <c r="B189" s="7" t="s">
        <v>330</v>
      </c>
      <c r="C189" s="10" t="s">
        <v>364</v>
      </c>
      <c r="D189" s="9">
        <v>83.65</v>
      </c>
      <c r="E189" s="21">
        <f t="shared" si="2"/>
        <v>83.65</v>
      </c>
    </row>
    <row r="190" spans="1:5" x14ac:dyDescent="0.2">
      <c r="A190" s="6" t="s">
        <v>365</v>
      </c>
      <c r="B190" s="7" t="s">
        <v>330</v>
      </c>
      <c r="C190" s="10" t="s">
        <v>366</v>
      </c>
      <c r="D190" s="9">
        <v>46.1</v>
      </c>
      <c r="E190" s="21">
        <f t="shared" si="2"/>
        <v>46.1</v>
      </c>
    </row>
    <row r="191" spans="1:5" x14ac:dyDescent="0.2">
      <c r="A191" s="6" t="s">
        <v>367</v>
      </c>
      <c r="B191" s="7" t="s">
        <v>330</v>
      </c>
      <c r="C191" s="10" t="s">
        <v>368</v>
      </c>
      <c r="D191" s="9">
        <v>42</v>
      </c>
      <c r="E191" s="21">
        <f t="shared" si="2"/>
        <v>42</v>
      </c>
    </row>
    <row r="192" spans="1:5" x14ac:dyDescent="0.2">
      <c r="A192" s="6" t="s">
        <v>369</v>
      </c>
      <c r="B192" s="7" t="s">
        <v>9</v>
      </c>
      <c r="C192" s="10" t="s">
        <v>370</v>
      </c>
      <c r="D192" s="9">
        <v>257</v>
      </c>
      <c r="E192" s="21">
        <f t="shared" si="2"/>
        <v>257</v>
      </c>
    </row>
    <row r="193" spans="1:5" x14ac:dyDescent="0.2">
      <c r="A193" s="6" t="s">
        <v>371</v>
      </c>
      <c r="B193" s="7" t="s">
        <v>330</v>
      </c>
      <c r="C193" s="10" t="s">
        <v>372</v>
      </c>
      <c r="D193" s="9">
        <v>35.299999999999997</v>
      </c>
      <c r="E193" s="21">
        <f t="shared" si="2"/>
        <v>35.299999999999997</v>
      </c>
    </row>
    <row r="194" spans="1:5" x14ac:dyDescent="0.2">
      <c r="A194" s="6" t="s">
        <v>373</v>
      </c>
      <c r="B194" s="7" t="s">
        <v>330</v>
      </c>
      <c r="C194" s="10" t="s">
        <v>374</v>
      </c>
      <c r="D194" s="9">
        <v>44.8</v>
      </c>
      <c r="E194" s="21">
        <f t="shared" si="2"/>
        <v>44.8</v>
      </c>
    </row>
    <row r="195" spans="1:5" x14ac:dyDescent="0.2">
      <c r="A195" s="6" t="s">
        <v>375</v>
      </c>
      <c r="B195" s="7" t="s">
        <v>330</v>
      </c>
      <c r="C195" s="10" t="s">
        <v>376</v>
      </c>
      <c r="D195" s="9">
        <v>46.5</v>
      </c>
      <c r="E195" s="21">
        <f t="shared" si="2"/>
        <v>46.5</v>
      </c>
    </row>
    <row r="196" spans="1:5" x14ac:dyDescent="0.2">
      <c r="A196" s="6" t="s">
        <v>377</v>
      </c>
      <c r="B196" s="7" t="s">
        <v>330</v>
      </c>
      <c r="C196" s="10" t="s">
        <v>378</v>
      </c>
      <c r="D196" s="9">
        <v>56.4</v>
      </c>
      <c r="E196" s="21">
        <f t="shared" si="2"/>
        <v>56.4</v>
      </c>
    </row>
    <row r="197" spans="1:5" x14ac:dyDescent="0.2">
      <c r="A197" s="6" t="s">
        <v>379</v>
      </c>
      <c r="B197" s="7" t="s">
        <v>330</v>
      </c>
      <c r="C197" s="10" t="s">
        <v>380</v>
      </c>
      <c r="D197" s="9">
        <v>38.200000000000003</v>
      </c>
      <c r="E197" s="21">
        <f t="shared" si="2"/>
        <v>38.200000000000003</v>
      </c>
    </row>
    <row r="198" spans="1:5" x14ac:dyDescent="0.2">
      <c r="A198" s="6" t="s">
        <v>381</v>
      </c>
      <c r="B198" s="7" t="s">
        <v>330</v>
      </c>
      <c r="C198" s="10" t="s">
        <v>382</v>
      </c>
      <c r="D198" s="9">
        <v>51</v>
      </c>
      <c r="E198" s="21">
        <f t="shared" si="2"/>
        <v>51</v>
      </c>
    </row>
    <row r="199" spans="1:5" x14ac:dyDescent="0.2">
      <c r="A199" s="6" t="s">
        <v>383</v>
      </c>
      <c r="B199" s="7" t="s">
        <v>330</v>
      </c>
      <c r="C199" s="10" t="s">
        <v>384</v>
      </c>
      <c r="D199" s="9">
        <v>48.67</v>
      </c>
      <c r="E199" s="21">
        <f t="shared" ref="E199:E221" si="3">D199*(1-$E$3)</f>
        <v>48.67</v>
      </c>
    </row>
    <row r="200" spans="1:5" x14ac:dyDescent="0.2">
      <c r="A200" s="6" t="s">
        <v>385</v>
      </c>
      <c r="B200" s="7" t="s">
        <v>330</v>
      </c>
      <c r="C200" s="10" t="s">
        <v>386</v>
      </c>
      <c r="D200" s="9">
        <v>57.45</v>
      </c>
      <c r="E200" s="21">
        <f t="shared" si="3"/>
        <v>57.45</v>
      </c>
    </row>
    <row r="201" spans="1:5" x14ac:dyDescent="0.2">
      <c r="A201" s="6" t="s">
        <v>387</v>
      </c>
      <c r="B201" s="7" t="s">
        <v>330</v>
      </c>
      <c r="C201" s="10" t="s">
        <v>388</v>
      </c>
      <c r="D201" s="9">
        <v>56</v>
      </c>
      <c r="E201" s="21">
        <f t="shared" si="3"/>
        <v>56</v>
      </c>
    </row>
    <row r="202" spans="1:5" x14ac:dyDescent="0.2">
      <c r="A202" s="6" t="s">
        <v>389</v>
      </c>
      <c r="B202" s="7" t="s">
        <v>330</v>
      </c>
      <c r="C202" s="10" t="s">
        <v>390</v>
      </c>
      <c r="D202" s="9">
        <v>54.6</v>
      </c>
      <c r="E202" s="21">
        <f t="shared" si="3"/>
        <v>54.6</v>
      </c>
    </row>
    <row r="203" spans="1:5" x14ac:dyDescent="0.2">
      <c r="A203" s="6" t="s">
        <v>391</v>
      </c>
      <c r="B203" s="7" t="s">
        <v>330</v>
      </c>
      <c r="C203" s="10" t="s">
        <v>392</v>
      </c>
      <c r="D203" s="9">
        <v>49.68</v>
      </c>
      <c r="E203" s="21">
        <f t="shared" si="3"/>
        <v>49.68</v>
      </c>
    </row>
    <row r="204" spans="1:5" x14ac:dyDescent="0.2">
      <c r="A204" s="6" t="s">
        <v>393</v>
      </c>
      <c r="B204" s="7" t="s">
        <v>330</v>
      </c>
      <c r="C204" s="10" t="s">
        <v>394</v>
      </c>
      <c r="D204" s="9">
        <v>58.71</v>
      </c>
      <c r="E204" s="21">
        <f t="shared" si="3"/>
        <v>58.71</v>
      </c>
    </row>
    <row r="205" spans="1:5" x14ac:dyDescent="0.2">
      <c r="A205" s="6" t="s">
        <v>395</v>
      </c>
      <c r="B205" s="7" t="s">
        <v>330</v>
      </c>
      <c r="C205" s="10" t="s">
        <v>396</v>
      </c>
      <c r="D205" s="9">
        <v>156.33000000000001</v>
      </c>
      <c r="E205" s="21">
        <f t="shared" si="3"/>
        <v>156.33000000000001</v>
      </c>
    </row>
    <row r="206" spans="1:5" x14ac:dyDescent="0.2">
      <c r="A206" s="6" t="s">
        <v>397</v>
      </c>
      <c r="B206" s="7" t="s">
        <v>330</v>
      </c>
      <c r="C206" s="10" t="s">
        <v>398</v>
      </c>
      <c r="D206" s="9">
        <v>21.5</v>
      </c>
      <c r="E206" s="21">
        <f t="shared" si="3"/>
        <v>21.5</v>
      </c>
    </row>
    <row r="207" spans="1:5" x14ac:dyDescent="0.2">
      <c r="A207" s="6" t="s">
        <v>399</v>
      </c>
      <c r="B207" s="7" t="s">
        <v>330</v>
      </c>
      <c r="C207" s="10" t="s">
        <v>400</v>
      </c>
      <c r="D207" s="9">
        <v>87.9</v>
      </c>
      <c r="E207" s="21">
        <f t="shared" si="3"/>
        <v>87.9</v>
      </c>
    </row>
    <row r="208" spans="1:5" x14ac:dyDescent="0.2">
      <c r="A208" s="6" t="s">
        <v>401</v>
      </c>
      <c r="B208" s="7" t="s">
        <v>330</v>
      </c>
      <c r="C208" s="10" t="s">
        <v>402</v>
      </c>
      <c r="D208" s="9">
        <v>21</v>
      </c>
      <c r="E208" s="21">
        <f t="shared" si="3"/>
        <v>21</v>
      </c>
    </row>
    <row r="209" spans="1:6" x14ac:dyDescent="0.2">
      <c r="A209" s="5"/>
      <c r="B209" s="5"/>
      <c r="C209" s="5" t="s">
        <v>403</v>
      </c>
      <c r="D209" s="5"/>
      <c r="E209" s="21"/>
    </row>
    <row r="210" spans="1:6" ht="28.5" x14ac:dyDescent="0.2">
      <c r="A210" s="6" t="s">
        <v>404</v>
      </c>
      <c r="B210" s="7" t="s">
        <v>405</v>
      </c>
      <c r="C210" s="10" t="s">
        <v>406</v>
      </c>
      <c r="D210" s="9">
        <v>22.9</v>
      </c>
      <c r="E210" s="21">
        <f t="shared" si="3"/>
        <v>22.9</v>
      </c>
    </row>
    <row r="211" spans="1:6" ht="28.5" x14ac:dyDescent="0.2">
      <c r="A211" s="6" t="s">
        <v>407</v>
      </c>
      <c r="B211" s="7" t="s">
        <v>405</v>
      </c>
      <c r="C211" s="10" t="s">
        <v>408</v>
      </c>
      <c r="D211" s="9">
        <v>17.3</v>
      </c>
      <c r="E211" s="21">
        <f t="shared" si="3"/>
        <v>17.3</v>
      </c>
    </row>
    <row r="212" spans="1:6" x14ac:dyDescent="0.2">
      <c r="A212" s="6" t="s">
        <v>409</v>
      </c>
      <c r="B212" s="7" t="s">
        <v>405</v>
      </c>
      <c r="C212" s="10" t="s">
        <v>410</v>
      </c>
      <c r="D212" s="9">
        <v>18.3</v>
      </c>
      <c r="E212" s="21">
        <f t="shared" si="3"/>
        <v>18.3</v>
      </c>
    </row>
    <row r="213" spans="1:6" x14ac:dyDescent="0.2">
      <c r="A213" s="6" t="s">
        <v>411</v>
      </c>
      <c r="B213" s="7" t="s">
        <v>405</v>
      </c>
      <c r="C213" s="10" t="s">
        <v>412</v>
      </c>
      <c r="D213" s="9">
        <v>24.4</v>
      </c>
      <c r="E213" s="21">
        <f t="shared" si="3"/>
        <v>24.4</v>
      </c>
    </row>
    <row r="214" spans="1:6" x14ac:dyDescent="0.2">
      <c r="A214" s="6" t="s">
        <v>413</v>
      </c>
      <c r="B214" s="7" t="s">
        <v>405</v>
      </c>
      <c r="C214" s="10" t="s">
        <v>414</v>
      </c>
      <c r="D214" s="9">
        <v>17.5</v>
      </c>
      <c r="E214" s="21">
        <f t="shared" si="3"/>
        <v>17.5</v>
      </c>
      <c r="F214" s="12"/>
    </row>
    <row r="215" spans="1:6" x14ac:dyDescent="0.2">
      <c r="A215" s="6" t="s">
        <v>415</v>
      </c>
      <c r="B215" s="7" t="s">
        <v>405</v>
      </c>
      <c r="C215" s="10" t="s">
        <v>416</v>
      </c>
      <c r="D215" s="9">
        <v>25.5</v>
      </c>
      <c r="E215" s="21">
        <f t="shared" si="3"/>
        <v>25.5</v>
      </c>
    </row>
    <row r="216" spans="1:6" x14ac:dyDescent="0.2">
      <c r="A216" s="6" t="s">
        <v>417</v>
      </c>
      <c r="B216" s="7" t="s">
        <v>405</v>
      </c>
      <c r="C216" s="10" t="s">
        <v>418</v>
      </c>
      <c r="D216" s="9">
        <v>102.5</v>
      </c>
      <c r="E216" s="21">
        <f t="shared" si="3"/>
        <v>102.5</v>
      </c>
    </row>
    <row r="217" spans="1:6" x14ac:dyDescent="0.2">
      <c r="A217" s="6" t="s">
        <v>419</v>
      </c>
      <c r="B217" s="7" t="s">
        <v>9</v>
      </c>
      <c r="C217" s="10" t="s">
        <v>420</v>
      </c>
      <c r="D217" s="9">
        <v>138</v>
      </c>
      <c r="E217" s="21">
        <f t="shared" si="3"/>
        <v>138</v>
      </c>
    </row>
    <row r="218" spans="1:6" x14ac:dyDescent="0.2">
      <c r="A218" s="6" t="s">
        <v>421</v>
      </c>
      <c r="B218" s="7" t="s">
        <v>9</v>
      </c>
      <c r="C218" s="10" t="s">
        <v>422</v>
      </c>
      <c r="D218" s="9">
        <v>197</v>
      </c>
      <c r="E218" s="21">
        <f t="shared" si="3"/>
        <v>197</v>
      </c>
    </row>
    <row r="219" spans="1:6" x14ac:dyDescent="0.2">
      <c r="A219" s="6" t="s">
        <v>423</v>
      </c>
      <c r="B219" s="7" t="s">
        <v>9</v>
      </c>
      <c r="C219" s="10" t="s">
        <v>424</v>
      </c>
      <c r="D219" s="9">
        <v>360</v>
      </c>
      <c r="E219" s="21">
        <f t="shared" si="3"/>
        <v>360</v>
      </c>
    </row>
    <row r="220" spans="1:6" x14ac:dyDescent="0.2">
      <c r="A220" s="6" t="s">
        <v>425</v>
      </c>
      <c r="B220" s="7" t="s">
        <v>426</v>
      </c>
      <c r="C220" s="10" t="s">
        <v>427</v>
      </c>
      <c r="D220" s="9">
        <v>19.8</v>
      </c>
      <c r="E220" s="21">
        <f t="shared" si="3"/>
        <v>19.8</v>
      </c>
    </row>
    <row r="221" spans="1:6" ht="28.5" x14ac:dyDescent="0.2">
      <c r="A221" s="6" t="s">
        <v>428</v>
      </c>
      <c r="B221" s="7" t="s">
        <v>429</v>
      </c>
      <c r="C221" s="10" t="s">
        <v>430</v>
      </c>
      <c r="D221" s="9">
        <v>6.8</v>
      </c>
      <c r="E221" s="21">
        <f t="shared" si="3"/>
        <v>6.8</v>
      </c>
    </row>
    <row r="222" spans="1:6" x14ac:dyDescent="0.2">
      <c r="A222" s="13"/>
      <c r="B222" s="14"/>
      <c r="C222" s="15"/>
      <c r="D222" s="16"/>
    </row>
  </sheetData>
  <mergeCells count="2">
    <mergeCell ref="A2:D2"/>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Annex1 Exp.30-2026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LUDEVID I MASSANA</dc:creator>
  <cp:keywords/>
  <dc:description/>
  <cp:lastModifiedBy>XAVIER LUDEVID I MASSANA</cp:lastModifiedBy>
  <cp:revision/>
  <dcterms:created xsi:type="dcterms:W3CDTF">2023-10-27T07:31:41Z</dcterms:created>
  <dcterms:modified xsi:type="dcterms:W3CDTF">2026-02-13T07:58:12Z</dcterms:modified>
  <cp:category/>
  <cp:contentStatus/>
</cp:coreProperties>
</file>