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gccat.sharepoint.com/sites/ContractaciFGCOperadora/Shared Documents/General/EXPLOTACIÓ/9 La Pobla de Segur/15 Servei Operació Tren dels Llacs/2026-2028/1 Licitació/"/>
    </mc:Choice>
  </mc:AlternateContent>
  <xr:revisionPtr revIDLastSave="2" documentId="8_{C99A9FB2-511E-4AB4-8E6F-CDF69F269CDE}" xr6:coauthVersionLast="47" xr6:coauthVersionMax="47" xr10:uidLastSave="{0CA4CEDF-E97B-4F68-81D3-FDE71F68F374}"/>
  <bookViews>
    <workbookView xWindow="-120" yWindow="-120" windowWidth="29040" windowHeight="15720" xr2:uid="{7574FB86-FE99-4C91-A0E3-FEC02BB00E54}"/>
  </bookViews>
  <sheets>
    <sheet name="model oferta servei operació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E38" i="1"/>
  <c r="C38" i="1"/>
  <c r="E34" i="1"/>
  <c r="C34" i="1"/>
  <c r="C35" i="1" s="1"/>
  <c r="E21" i="1"/>
  <c r="E37" i="1" l="1"/>
  <c r="E39" i="1" s="1"/>
  <c r="E33" i="1"/>
  <c r="E35" i="1" s="1"/>
  <c r="E30" i="1"/>
  <c r="C30" i="1"/>
  <c r="C31" i="1" s="1"/>
  <c r="E29" i="1"/>
  <c r="E26" i="1"/>
  <c r="C26" i="1"/>
  <c r="C27" i="1" s="1"/>
  <c r="E25" i="1"/>
  <c r="E22" i="1"/>
  <c r="C22" i="1"/>
  <c r="C23" i="1" s="1"/>
  <c r="E18" i="1"/>
  <c r="C18" i="1"/>
  <c r="C19" i="1" s="1"/>
  <c r="E40" i="1" l="1"/>
  <c r="E27" i="1"/>
  <c r="E19" i="1"/>
  <c r="E23" i="1"/>
  <c r="E31" i="1"/>
  <c r="E41" i="1" l="1"/>
  <c r="E42" i="1"/>
</calcChain>
</file>

<file path=xl/sharedStrings.xml><?xml version="1.0" encoding="utf-8"?>
<sst xmlns="http://schemas.openxmlformats.org/spreadsheetml/2006/main" count="41" uniqueCount="17">
  <si>
    <t>import unitari per operació</t>
  </si>
  <si>
    <t>Unitats</t>
  </si>
  <si>
    <t>Total</t>
  </si>
  <si>
    <t>Import per operació de servei</t>
  </si>
  <si>
    <t>21% IVA</t>
  </si>
  <si>
    <t>TOTAL</t>
  </si>
  <si>
    <t xml:space="preserve">Import per a formació de personal  de nova incorporació  per servei d'operació 
</t>
  </si>
  <si>
    <t>import unitari per trasllat</t>
  </si>
  <si>
    <t>Trasllat material històric de Pla de Vilanoveta a Móra la Nova</t>
  </si>
  <si>
    <t>Trasllat material històric de Móra la Nova a Pla de Vilanoveta</t>
  </si>
  <si>
    <t>import diari</t>
  </si>
  <si>
    <t>Agent de maniobres fix</t>
  </si>
  <si>
    <t>Agent de maniobres en cas de formació</t>
  </si>
  <si>
    <t>EMPRESA LICITADORA:</t>
  </si>
  <si>
    <t>OFERTA ECONÒMICA</t>
  </si>
  <si>
    <t>TOTAL OFERTA IVA inclòs</t>
  </si>
  <si>
    <t>TOTAL BASE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</si>
</sst>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 applyAlignment="1">
      <alignment horizontal="right" vertical="center"/>
    </xf>
    <xf numFmtId="8" fontId="4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8" fontId="5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8" fontId="5" fillId="0" borderId="1" xfId="0" applyNumberFormat="1" applyFont="1" applyBorder="1" applyAlignment="1">
      <alignment horizontal="center" vertical="center"/>
    </xf>
    <xf numFmtId="8" fontId="4" fillId="4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8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5" borderId="0" xfId="0" applyFont="1" applyFill="1" applyAlignment="1">
      <alignment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4" fontId="0" fillId="0" borderId="1" xfId="1" applyFont="1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6" borderId="1" xfId="0" applyNumberForma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44" fontId="0" fillId="0" borderId="1" xfId="0" applyNumberForma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1479810</xdr:colOff>
      <xdr:row>6</xdr:row>
      <xdr:rowOff>27742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0A0F4CD4-A6DE-4745-8701-AE2A2514F5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0" y="190500"/>
          <a:ext cx="1479810" cy="980242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1724025</xdr:colOff>
      <xdr:row>1</xdr:row>
      <xdr:rowOff>47625</xdr:rowOff>
    </xdr:from>
    <xdr:to>
      <xdr:col>4</xdr:col>
      <xdr:colOff>355502</xdr:colOff>
      <xdr:row>6</xdr:row>
      <xdr:rowOff>55245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FB25626F-97BE-41EC-B976-3F2A376E9480}"/>
            </a:ext>
          </a:extLst>
        </xdr:cNvPr>
        <xdr:cNvSpPr txBox="1"/>
      </xdr:nvSpPr>
      <xdr:spPr>
        <a:xfrm>
          <a:off x="1724025" y="238125"/>
          <a:ext cx="5022752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CONTR/2025/400</a:t>
          </a:r>
        </a:p>
        <a:p>
          <a:endParaRPr lang="ca-ES" sz="1100" b="1"/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CONTRACTE DE SERVEI </a:t>
          </a:r>
          <a:r>
            <a:rPr lang="ca-ES" sz="1100" b="1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d’operació del tren turístic anomenat Tren dels Llacs per a la línia Lleida- La Pobla de Segur Temporada 2026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AFC50-D016-4561-A2E6-17F6143C5861}">
  <dimension ref="B10:E42"/>
  <sheetViews>
    <sheetView tabSelected="1" topLeftCell="A13" workbookViewId="0">
      <selection activeCell="G37" sqref="G37"/>
    </sheetView>
  </sheetViews>
  <sheetFormatPr baseColWidth="10" defaultColWidth="9.140625" defaultRowHeight="15" x14ac:dyDescent="0.25"/>
  <cols>
    <col min="2" max="2" width="56.5703125" customWidth="1"/>
    <col min="3" max="3" width="30.140625" style="10" customWidth="1"/>
    <col min="4" max="4" width="9.140625" style="11"/>
    <col min="5" max="5" width="18.140625" style="12" customWidth="1"/>
  </cols>
  <sheetData>
    <row r="10" spans="2:5" x14ac:dyDescent="0.25">
      <c r="B10" s="16" t="s">
        <v>13</v>
      </c>
      <c r="C10" s="13"/>
      <c r="D10" s="14"/>
      <c r="E10" s="15"/>
    </row>
    <row r="14" spans="2:5" ht="15.75" thickBot="1" x14ac:dyDescent="0.3"/>
    <row r="15" spans="2:5" ht="15.75" thickBot="1" x14ac:dyDescent="0.3">
      <c r="C15" s="17" t="s">
        <v>14</v>
      </c>
      <c r="D15" s="18"/>
      <c r="E15" s="19"/>
    </row>
    <row r="16" spans="2:5" x14ac:dyDescent="0.25">
      <c r="B16" s="1"/>
      <c r="C16" s="2" t="s">
        <v>0</v>
      </c>
      <c r="D16" s="2" t="s">
        <v>1</v>
      </c>
      <c r="E16" s="2" t="s">
        <v>2</v>
      </c>
    </row>
    <row r="17" spans="2:5" x14ac:dyDescent="0.25">
      <c r="B17" s="3" t="s">
        <v>3</v>
      </c>
      <c r="C17" s="4"/>
      <c r="D17" s="20">
        <v>25</v>
      </c>
      <c r="E17" s="23">
        <v>0</v>
      </c>
    </row>
    <row r="18" spans="2:5" x14ac:dyDescent="0.25">
      <c r="B18" s="5" t="s">
        <v>4</v>
      </c>
      <c r="C18" s="6">
        <f>C17*21%</f>
        <v>0</v>
      </c>
      <c r="D18" s="21"/>
      <c r="E18" s="22">
        <f>D18*21%</f>
        <v>0</v>
      </c>
    </row>
    <row r="19" spans="2:5" x14ac:dyDescent="0.25">
      <c r="B19" s="5" t="s">
        <v>5</v>
      </c>
      <c r="C19" s="6">
        <f>C17+C18</f>
        <v>0</v>
      </c>
      <c r="D19" s="21"/>
      <c r="E19" s="22">
        <f>E17+E18</f>
        <v>0</v>
      </c>
    </row>
    <row r="20" spans="2:5" x14ac:dyDescent="0.25">
      <c r="B20" s="1"/>
      <c r="C20" s="2" t="s">
        <v>0</v>
      </c>
      <c r="D20" s="2" t="s">
        <v>1</v>
      </c>
      <c r="E20" s="2" t="s">
        <v>2</v>
      </c>
    </row>
    <row r="21" spans="2:5" ht="40.5" x14ac:dyDescent="0.25">
      <c r="B21" s="3" t="s">
        <v>6</v>
      </c>
      <c r="C21" s="7"/>
      <c r="D21" s="20">
        <v>10</v>
      </c>
      <c r="E21" s="23">
        <f>D21*C21</f>
        <v>0</v>
      </c>
    </row>
    <row r="22" spans="2:5" x14ac:dyDescent="0.25">
      <c r="B22" s="5" t="s">
        <v>4</v>
      </c>
      <c r="C22" s="6">
        <f>C21*21%</f>
        <v>0</v>
      </c>
      <c r="D22" s="21"/>
      <c r="E22" s="22">
        <f>D22*21%</f>
        <v>0</v>
      </c>
    </row>
    <row r="23" spans="2:5" x14ac:dyDescent="0.25">
      <c r="B23" s="5" t="s">
        <v>5</v>
      </c>
      <c r="C23" s="6">
        <f>C21+C22</f>
        <v>0</v>
      </c>
      <c r="D23" s="21"/>
      <c r="E23" s="22">
        <f>E21+E22</f>
        <v>0</v>
      </c>
    </row>
    <row r="24" spans="2:5" x14ac:dyDescent="0.25">
      <c r="B24" s="1"/>
      <c r="C24" s="2" t="s">
        <v>7</v>
      </c>
      <c r="D24" s="2" t="s">
        <v>1</v>
      </c>
      <c r="E24" s="2" t="s">
        <v>2</v>
      </c>
    </row>
    <row r="25" spans="2:5" x14ac:dyDescent="0.25">
      <c r="B25" s="8" t="s">
        <v>8</v>
      </c>
      <c r="C25" s="7"/>
      <c r="D25" s="20">
        <v>1</v>
      </c>
      <c r="E25" s="23">
        <f>D25*C25</f>
        <v>0</v>
      </c>
    </row>
    <row r="26" spans="2:5" x14ac:dyDescent="0.25">
      <c r="B26" s="5" t="s">
        <v>4</v>
      </c>
      <c r="C26" s="6">
        <f>C25*21%</f>
        <v>0</v>
      </c>
      <c r="D26" s="21"/>
      <c r="E26" s="22">
        <f>D26*21%</f>
        <v>0</v>
      </c>
    </row>
    <row r="27" spans="2:5" x14ac:dyDescent="0.25">
      <c r="B27" s="5" t="s">
        <v>5</v>
      </c>
      <c r="C27" s="6">
        <f>C25+C26</f>
        <v>0</v>
      </c>
      <c r="D27" s="21"/>
      <c r="E27" s="22">
        <f>E25+E26</f>
        <v>0</v>
      </c>
    </row>
    <row r="28" spans="2:5" x14ac:dyDescent="0.25">
      <c r="B28" s="1"/>
      <c r="C28" s="2" t="s">
        <v>7</v>
      </c>
      <c r="D28" s="2" t="s">
        <v>1</v>
      </c>
      <c r="E28" s="2" t="s">
        <v>2</v>
      </c>
    </row>
    <row r="29" spans="2:5" x14ac:dyDescent="0.25">
      <c r="B29" s="8" t="s">
        <v>9</v>
      </c>
      <c r="C29" s="7"/>
      <c r="D29" s="20">
        <v>1</v>
      </c>
      <c r="E29" s="23">
        <f>D29*C29</f>
        <v>0</v>
      </c>
    </row>
    <row r="30" spans="2:5" x14ac:dyDescent="0.25">
      <c r="B30" s="5" t="s">
        <v>4</v>
      </c>
      <c r="C30" s="6">
        <f>C29*21%</f>
        <v>0</v>
      </c>
      <c r="D30" s="21"/>
      <c r="E30" s="22">
        <f>D30*21%</f>
        <v>0</v>
      </c>
    </row>
    <row r="31" spans="2:5" x14ac:dyDescent="0.25">
      <c r="B31" s="5" t="s">
        <v>5</v>
      </c>
      <c r="C31" s="6">
        <f>C29+C30</f>
        <v>0</v>
      </c>
      <c r="D31" s="21"/>
      <c r="E31" s="22">
        <f>E29+E30</f>
        <v>0</v>
      </c>
    </row>
    <row r="32" spans="2:5" x14ac:dyDescent="0.25">
      <c r="B32" s="1"/>
      <c r="C32" s="2" t="s">
        <v>10</v>
      </c>
      <c r="D32" s="2" t="s">
        <v>1</v>
      </c>
      <c r="E32" s="2" t="s">
        <v>2</v>
      </c>
    </row>
    <row r="33" spans="2:5" x14ac:dyDescent="0.25">
      <c r="B33" s="24" t="s">
        <v>11</v>
      </c>
      <c r="C33" s="9"/>
      <c r="D33" s="20">
        <v>25</v>
      </c>
      <c r="E33" s="22">
        <f>D33*C33</f>
        <v>0</v>
      </c>
    </row>
    <row r="34" spans="2:5" x14ac:dyDescent="0.25">
      <c r="B34" s="5" t="s">
        <v>4</v>
      </c>
      <c r="C34" s="6">
        <f>C33*21%</f>
        <v>0</v>
      </c>
      <c r="D34" s="21"/>
      <c r="E34" s="22">
        <f>D34*21%</f>
        <v>0</v>
      </c>
    </row>
    <row r="35" spans="2:5" x14ac:dyDescent="0.25">
      <c r="B35" s="5" t="s">
        <v>5</v>
      </c>
      <c r="C35" s="6">
        <f>C33+C34</f>
        <v>0</v>
      </c>
      <c r="D35" s="21"/>
      <c r="E35" s="22">
        <f>E33+E34</f>
        <v>0</v>
      </c>
    </row>
    <row r="36" spans="2:5" x14ac:dyDescent="0.25">
      <c r="B36" s="1"/>
      <c r="C36" s="2" t="s">
        <v>10</v>
      </c>
      <c r="D36" s="2" t="s">
        <v>1</v>
      </c>
      <c r="E36" s="2" t="s">
        <v>2</v>
      </c>
    </row>
    <row r="37" spans="2:5" x14ac:dyDescent="0.25">
      <c r="B37" s="24" t="s">
        <v>12</v>
      </c>
      <c r="C37" s="9"/>
      <c r="D37" s="20">
        <v>10</v>
      </c>
      <c r="E37" s="22">
        <f>D37*C37</f>
        <v>0</v>
      </c>
    </row>
    <row r="38" spans="2:5" x14ac:dyDescent="0.25">
      <c r="B38" s="5" t="s">
        <v>4</v>
      </c>
      <c r="C38" s="6">
        <f>C37*21%</f>
        <v>0</v>
      </c>
      <c r="D38" s="21"/>
      <c r="E38" s="22">
        <f>D38*21%</f>
        <v>0</v>
      </c>
    </row>
    <row r="39" spans="2:5" x14ac:dyDescent="0.25">
      <c r="B39" s="5" t="s">
        <v>5</v>
      </c>
      <c r="C39" s="6">
        <f>C37+C38</f>
        <v>0</v>
      </c>
      <c r="D39" s="21"/>
      <c r="E39" s="22">
        <f>E37+E38</f>
        <v>0</v>
      </c>
    </row>
    <row r="40" spans="2:5" x14ac:dyDescent="0.25">
      <c r="B40" s="29" t="s">
        <v>16</v>
      </c>
      <c r="C40" s="30"/>
      <c r="D40" s="31"/>
      <c r="E40" s="28">
        <f>E17+E21+E25+E29+E33+E37</f>
        <v>0</v>
      </c>
    </row>
    <row r="41" spans="2:5" x14ac:dyDescent="0.25">
      <c r="B41" s="25" t="s">
        <v>4</v>
      </c>
      <c r="C41" s="26"/>
      <c r="D41" s="27"/>
      <c r="E41" s="32">
        <f>E40*21%</f>
        <v>0</v>
      </c>
    </row>
    <row r="42" spans="2:5" x14ac:dyDescent="0.25">
      <c r="B42" s="25" t="s">
        <v>15</v>
      </c>
      <c r="C42" s="26"/>
      <c r="D42" s="27"/>
      <c r="E42" s="32">
        <f>E40+E41</f>
        <v>0</v>
      </c>
    </row>
  </sheetData>
  <mergeCells count="2">
    <mergeCell ref="C10:E10"/>
    <mergeCell ref="C15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668355-B070-449A-911E-683D7162198D}"/>
</file>

<file path=customXml/itemProps2.xml><?xml version="1.0" encoding="utf-8"?>
<ds:datastoreItem xmlns:ds="http://schemas.openxmlformats.org/officeDocument/2006/customXml" ds:itemID="{C9B92B52-3038-41FB-84E6-66A66F09B871}"/>
</file>

<file path=customXml/itemProps3.xml><?xml version="1.0" encoding="utf-8"?>
<ds:datastoreItem xmlns:ds="http://schemas.openxmlformats.org/officeDocument/2006/customXml" ds:itemID="{5C0ABD02-0574-4ECF-8796-BC011C96F6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 oferta servei operació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 Alcobet Cabrera</dc:creator>
  <cp:lastModifiedBy>Anto Alcobet Cabrera</cp:lastModifiedBy>
  <dcterms:created xsi:type="dcterms:W3CDTF">2025-12-11T05:51:22Z</dcterms:created>
  <dcterms:modified xsi:type="dcterms:W3CDTF">2025-12-11T07:05:12Z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