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2 PCAP\001-2026-3110 SubObAbreu Estands fires de maig\"/>
    </mc:Choice>
  </mc:AlternateContent>
  <xr:revisionPtr revIDLastSave="0" documentId="13_ncr:1_{FCCCC568-067D-4952-A8AB-78395BF5132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Pressupost detallat" sheetId="2" r:id="rId1"/>
  </sheets>
  <definedNames>
    <definedName name="_Hlk148949816" localSheetId="0">'Pressupost detallat'!#REF!</definedName>
    <definedName name="_Hlk205902148" localSheetId="0">'Pressupost detallat'!#REF!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2" i="2" s="1"/>
  <c r="G44" i="2"/>
  <c r="G43" i="2"/>
  <c r="I43" i="2" l="1"/>
  <c r="I44" i="2"/>
  <c r="G3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6" i="2"/>
  <c r="G37" i="2"/>
  <c r="G38" i="2"/>
  <c r="G39" i="2"/>
  <c r="G40" i="2"/>
  <c r="G41" i="2"/>
  <c r="G5" i="2"/>
  <c r="G42" i="2" l="1"/>
</calcChain>
</file>

<file path=xl/sharedStrings.xml><?xml version="1.0" encoding="utf-8"?>
<sst xmlns="http://schemas.openxmlformats.org/spreadsheetml/2006/main" count="49" uniqueCount="49">
  <si>
    <t>Estands modulars interiors (amb moqueta, escomesa 2.200 w, il·luminació led, retolació, sense coberta) m2</t>
  </si>
  <si>
    <t>Estands modulars exteriors (amb tarima, moqueta, escomesa 2.200 w, il·luminació led, retolació, amb coberta) m2</t>
  </si>
  <si>
    <t>Paret tancament</t>
  </si>
  <si>
    <t>Canvi color paret tancament</t>
  </si>
  <si>
    <t>Paret tancament vidre</t>
  </si>
  <si>
    <t>1/2 paret tancament vidre</t>
  </si>
  <si>
    <t>Moqueta</t>
  </si>
  <si>
    <t>Portes amb pany i clau</t>
  </si>
  <si>
    <t>Vitrina 100x100x250 amb llum</t>
  </si>
  <si>
    <t>Vitrina 100x50x250 amb llum</t>
  </si>
  <si>
    <t>Vinil 100x250 muntat</t>
  </si>
  <si>
    <t>Vinil 100x125 muntat</t>
  </si>
  <si>
    <t>Vinil 70x210 muntat</t>
  </si>
  <si>
    <t>Vinil troquelat 42x30 muntat</t>
  </si>
  <si>
    <t>Vinil troquelat transparent 60x42 muntat</t>
  </si>
  <si>
    <t xml:space="preserve">Cadira pvc blanca </t>
  </si>
  <si>
    <t>Cadira pvc negra</t>
  </si>
  <si>
    <t>Moble fusta per fullets 1 porta</t>
  </si>
  <si>
    <t>Moble prestatgeria fusta</t>
  </si>
  <si>
    <t>Mostrador blanc 100x50x85cm</t>
  </si>
  <si>
    <t>Mostrador blanc 150x50x85cm</t>
  </si>
  <si>
    <t>Prestatge 100x25</t>
  </si>
  <si>
    <t>Prestatge 100x50</t>
  </si>
  <si>
    <t>Rampa</t>
  </si>
  <si>
    <t>Taula rodona baixa</t>
  </si>
  <si>
    <t>Taula rodona alta</t>
  </si>
  <si>
    <t>Tamboret blanc</t>
  </si>
  <si>
    <t>Tamboret negre</t>
  </si>
  <si>
    <t>Endoll doble</t>
  </si>
  <si>
    <t>Endoll 4 elements</t>
  </si>
  <si>
    <t>Esc. Monofàsica 1.100W</t>
  </si>
  <si>
    <t>Esc. Monofàsica 2.200W</t>
  </si>
  <si>
    <t>Esc. Monofàsica 3.300W</t>
  </si>
  <si>
    <t>Esc. Monofàsica 4.400W</t>
  </si>
  <si>
    <t>Esc. Monofàsica 5.500W</t>
  </si>
  <si>
    <t>Esc. Monofàsica 6.600W</t>
  </si>
  <si>
    <t>Esc. Monofàsica 7.700W</t>
  </si>
  <si>
    <t>unitats</t>
  </si>
  <si>
    <t>ESTANDS I MATERIALS</t>
  </si>
  <si>
    <t>Iva 21%</t>
  </si>
  <si>
    <t>Total sense IVA</t>
  </si>
  <si>
    <t>Total amb IVA</t>
  </si>
  <si>
    <t>Exp. 1/2026/3110</t>
  </si>
  <si>
    <t>Pressupost / oferta estands fires de maig</t>
  </si>
  <si>
    <t xml:space="preserve"> Preu unitari  pressupost</t>
  </si>
  <si>
    <t>Total pressupost</t>
  </si>
  <si>
    <t>Preu unitari oferta</t>
  </si>
  <si>
    <t>Preu total oferta</t>
  </si>
  <si>
    <t>Omplir les caselles de color blau.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</si>
</sst>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00000\ &quot;€&quot;;[Red]\-#,##0.00000000\ &quot;€&quot;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8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8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166" fontId="2" fillId="0" borderId="1" xfId="0" applyNumberFormat="1" applyFont="1" applyBorder="1" applyAlignment="1" applyProtection="1">
      <alignment horizontal="right" vertical="center" wrapText="1"/>
    </xf>
    <xf numFmtId="166" fontId="1" fillId="0" borderId="1" xfId="0" applyNumberFormat="1" applyFont="1" applyBorder="1" applyProtection="1"/>
    <xf numFmtId="166" fontId="2" fillId="0" borderId="1" xfId="0" applyNumberFormat="1" applyFont="1" applyBorder="1" applyProtection="1"/>
    <xf numFmtId="0" fontId="1" fillId="0" borderId="0" xfId="0" applyFont="1" applyProtection="1"/>
    <xf numFmtId="0" fontId="2" fillId="0" borderId="5" xfId="0" applyFont="1" applyBorder="1" applyProtection="1"/>
    <xf numFmtId="0" fontId="1" fillId="0" borderId="6" xfId="0" applyFont="1" applyBorder="1" applyProtection="1"/>
    <xf numFmtId="166" fontId="2" fillId="0" borderId="7" xfId="0" applyNumberFormat="1" applyFont="1" applyBorder="1" applyProtection="1"/>
    <xf numFmtId="0" fontId="2" fillId="0" borderId="2" xfId="0" applyFont="1" applyBorder="1" applyProtection="1"/>
    <xf numFmtId="0" fontId="1" fillId="0" borderId="3" xfId="0" applyFont="1" applyBorder="1" applyProtection="1"/>
    <xf numFmtId="166" fontId="2" fillId="0" borderId="4" xfId="0" applyNumberFormat="1" applyFont="1" applyBorder="1" applyProtection="1"/>
    <xf numFmtId="8" fontId="1" fillId="0" borderId="1" xfId="0" applyNumberFormat="1" applyFont="1" applyBorder="1" applyProtection="1"/>
    <xf numFmtId="164" fontId="1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8" fontId="1" fillId="0" borderId="1" xfId="0" applyNumberFormat="1" applyFont="1" applyBorder="1" applyAlignment="1" applyProtection="1">
      <alignment horizontal="right" vertical="center" wrapText="1"/>
    </xf>
    <xf numFmtId="8" fontId="1" fillId="0" borderId="1" xfId="0" applyNumberFormat="1" applyFont="1" applyBorder="1" applyAlignment="1" applyProtection="1">
      <alignment horizontal="center" vertical="center"/>
    </xf>
    <xf numFmtId="8" fontId="1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2" fillId="0" borderId="0" xfId="0" applyFont="1" applyProtection="1"/>
    <xf numFmtId="0" fontId="1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wrapText="1"/>
    </xf>
  </cellXfs>
  <cellStyles count="3">
    <cellStyle name="Normal" xfId="0" builtinId="0"/>
    <cellStyle name="Normal 2" xfId="1" xr:uid="{9CB355C7-9588-408F-B29F-779A07132D42}"/>
    <cellStyle name="Porcentual 2" xfId="2" xr:uid="{73DA698C-C4FB-4C2F-90AD-83E9D61E3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35CF-9DBA-4FA4-9C1A-594A35C4C333}">
  <dimension ref="D2:K47"/>
  <sheetViews>
    <sheetView tabSelected="1" workbookViewId="0">
      <selection activeCell="G14" sqref="G14"/>
    </sheetView>
  </sheetViews>
  <sheetFormatPr defaultRowHeight="12.75" x14ac:dyDescent="0.2"/>
  <cols>
    <col min="1" max="3" width="9.140625" style="9"/>
    <col min="4" max="4" width="41.42578125" style="9" customWidth="1"/>
    <col min="5" max="5" width="9.5703125" style="9" customWidth="1"/>
    <col min="6" max="6" width="13.7109375" style="9" customWidth="1"/>
    <col min="7" max="7" width="20.85546875" style="9" customWidth="1"/>
    <col min="8" max="8" width="10.5703125" style="9" bestFit="1" customWidth="1"/>
    <col min="9" max="9" width="15.140625" style="9" customWidth="1"/>
    <col min="10" max="10" width="9.140625" style="9"/>
    <col min="11" max="11" width="16.7109375" style="9" bestFit="1" customWidth="1"/>
    <col min="12" max="16384" width="9.140625" style="9"/>
  </cols>
  <sheetData>
    <row r="2" spans="4:11" x14ac:dyDescent="0.2">
      <c r="D2" s="27" t="s">
        <v>43</v>
      </c>
      <c r="G2" s="27" t="s">
        <v>42</v>
      </c>
    </row>
    <row r="4" spans="4:11" s="28" customFormat="1" ht="49.5" customHeight="1" x14ac:dyDescent="0.2">
      <c r="D4" s="29" t="s">
        <v>38</v>
      </c>
      <c r="E4" s="29" t="s">
        <v>37</v>
      </c>
      <c r="F4" s="30" t="s">
        <v>44</v>
      </c>
      <c r="G4" s="30" t="s">
        <v>45</v>
      </c>
      <c r="H4" s="30" t="s">
        <v>46</v>
      </c>
      <c r="I4" s="31" t="s">
        <v>47</v>
      </c>
      <c r="J4" s="32"/>
    </row>
    <row r="5" spans="4:11" ht="38.25" x14ac:dyDescent="0.2">
      <c r="D5" s="19" t="s">
        <v>0</v>
      </c>
      <c r="E5" s="19">
        <v>400</v>
      </c>
      <c r="F5" s="22">
        <v>29.33</v>
      </c>
      <c r="G5" s="22">
        <f t="shared" ref="G5:G41" si="0">E5*F5</f>
        <v>11732</v>
      </c>
      <c r="H5" s="1"/>
      <c r="I5" s="21">
        <f>+E5*H5</f>
        <v>0</v>
      </c>
      <c r="K5" s="17"/>
    </row>
    <row r="6" spans="4:11" ht="38.25" x14ac:dyDescent="0.2">
      <c r="D6" s="23" t="s">
        <v>1</v>
      </c>
      <c r="E6" s="19">
        <v>120</v>
      </c>
      <c r="F6" s="22">
        <v>63.83</v>
      </c>
      <c r="G6" s="22">
        <f t="shared" si="0"/>
        <v>7659.5999999999995</v>
      </c>
      <c r="H6" s="1"/>
      <c r="I6" s="21">
        <f t="shared" ref="I6:I41" si="1">+E6*H6</f>
        <v>0</v>
      </c>
      <c r="K6" s="17"/>
    </row>
    <row r="7" spans="4:11" x14ac:dyDescent="0.2">
      <c r="D7" s="24" t="s">
        <v>2</v>
      </c>
      <c r="E7" s="19">
        <v>190</v>
      </c>
      <c r="F7" s="20">
        <v>18.399999999999999</v>
      </c>
      <c r="G7" s="20">
        <f t="shared" si="0"/>
        <v>3495.9999999999995</v>
      </c>
      <c r="H7" s="2"/>
      <c r="I7" s="16">
        <f t="shared" si="1"/>
        <v>0</v>
      </c>
      <c r="K7" s="17"/>
    </row>
    <row r="8" spans="4:11" x14ac:dyDescent="0.2">
      <c r="D8" s="24" t="s">
        <v>3</v>
      </c>
      <c r="E8" s="19">
        <v>36</v>
      </c>
      <c r="F8" s="20">
        <v>11.5</v>
      </c>
      <c r="G8" s="20">
        <f t="shared" si="0"/>
        <v>414</v>
      </c>
      <c r="H8" s="2"/>
      <c r="I8" s="16">
        <f t="shared" si="1"/>
        <v>0</v>
      </c>
      <c r="K8" s="17"/>
    </row>
    <row r="9" spans="4:11" x14ac:dyDescent="0.2">
      <c r="D9" s="24" t="s">
        <v>4</v>
      </c>
      <c r="E9" s="19">
        <v>10</v>
      </c>
      <c r="F9" s="20">
        <v>69</v>
      </c>
      <c r="G9" s="20">
        <f t="shared" si="0"/>
        <v>690</v>
      </c>
      <c r="H9" s="2"/>
      <c r="I9" s="16">
        <f t="shared" si="1"/>
        <v>0</v>
      </c>
      <c r="K9" s="17"/>
    </row>
    <row r="10" spans="4:11" x14ac:dyDescent="0.2">
      <c r="D10" s="24" t="s">
        <v>5</v>
      </c>
      <c r="E10" s="19">
        <v>8</v>
      </c>
      <c r="F10" s="20">
        <v>34.5</v>
      </c>
      <c r="G10" s="20">
        <f t="shared" si="0"/>
        <v>276</v>
      </c>
      <c r="H10" s="2"/>
      <c r="I10" s="16">
        <f t="shared" si="1"/>
        <v>0</v>
      </c>
      <c r="K10" s="17"/>
    </row>
    <row r="11" spans="4:11" x14ac:dyDescent="0.2">
      <c r="D11" s="24" t="s">
        <v>6</v>
      </c>
      <c r="E11" s="25">
        <v>2300</v>
      </c>
      <c r="F11" s="20">
        <v>6.33</v>
      </c>
      <c r="G11" s="20">
        <f t="shared" si="0"/>
        <v>14559</v>
      </c>
      <c r="H11" s="2"/>
      <c r="I11" s="16">
        <f t="shared" si="1"/>
        <v>0</v>
      </c>
      <c r="K11" s="17"/>
    </row>
    <row r="12" spans="4:11" x14ac:dyDescent="0.2">
      <c r="D12" s="24" t="s">
        <v>7</v>
      </c>
      <c r="E12" s="19">
        <v>10</v>
      </c>
      <c r="F12" s="20">
        <v>86.25</v>
      </c>
      <c r="G12" s="20">
        <f t="shared" si="0"/>
        <v>862.5</v>
      </c>
      <c r="H12" s="2"/>
      <c r="I12" s="16">
        <f t="shared" si="1"/>
        <v>0</v>
      </c>
      <c r="K12" s="17"/>
    </row>
    <row r="13" spans="4:11" x14ac:dyDescent="0.2">
      <c r="D13" s="24" t="s">
        <v>8</v>
      </c>
      <c r="E13" s="19">
        <v>2</v>
      </c>
      <c r="F13" s="20">
        <v>197.8</v>
      </c>
      <c r="G13" s="20">
        <f t="shared" si="0"/>
        <v>395.6</v>
      </c>
      <c r="H13" s="2"/>
      <c r="I13" s="16">
        <f t="shared" si="1"/>
        <v>0</v>
      </c>
      <c r="K13" s="17"/>
    </row>
    <row r="14" spans="4:11" x14ac:dyDescent="0.2">
      <c r="D14" s="24" t="s">
        <v>9</v>
      </c>
      <c r="E14" s="19">
        <v>2</v>
      </c>
      <c r="F14" s="20">
        <v>173.65</v>
      </c>
      <c r="G14" s="20">
        <f t="shared" si="0"/>
        <v>347.3</v>
      </c>
      <c r="H14" s="2"/>
      <c r="I14" s="16">
        <f t="shared" si="1"/>
        <v>0</v>
      </c>
      <c r="K14" s="17"/>
    </row>
    <row r="15" spans="4:11" x14ac:dyDescent="0.2">
      <c r="D15" s="24" t="s">
        <v>10</v>
      </c>
      <c r="E15" s="19">
        <v>22</v>
      </c>
      <c r="F15" s="20">
        <v>143.75</v>
      </c>
      <c r="G15" s="20">
        <f t="shared" si="0"/>
        <v>3162.5</v>
      </c>
      <c r="H15" s="2"/>
      <c r="I15" s="16">
        <f t="shared" si="1"/>
        <v>0</v>
      </c>
      <c r="K15" s="17"/>
    </row>
    <row r="16" spans="4:11" x14ac:dyDescent="0.2">
      <c r="D16" s="24" t="s">
        <v>11</v>
      </c>
      <c r="E16" s="19">
        <v>8</v>
      </c>
      <c r="F16" s="20">
        <v>71.88</v>
      </c>
      <c r="G16" s="20">
        <f t="shared" si="0"/>
        <v>575.04</v>
      </c>
      <c r="H16" s="2"/>
      <c r="I16" s="16">
        <f t="shared" si="1"/>
        <v>0</v>
      </c>
      <c r="K16" s="17"/>
    </row>
    <row r="17" spans="4:11" x14ac:dyDescent="0.2">
      <c r="D17" s="24" t="s">
        <v>12</v>
      </c>
      <c r="E17" s="19">
        <v>2</v>
      </c>
      <c r="F17" s="20">
        <v>84.53</v>
      </c>
      <c r="G17" s="20">
        <f t="shared" si="0"/>
        <v>169.06</v>
      </c>
      <c r="H17" s="2"/>
      <c r="I17" s="16">
        <f t="shared" si="1"/>
        <v>0</v>
      </c>
      <c r="K17" s="17"/>
    </row>
    <row r="18" spans="4:11" x14ac:dyDescent="0.2">
      <c r="D18" s="24" t="s">
        <v>13</v>
      </c>
      <c r="E18" s="19">
        <v>2</v>
      </c>
      <c r="F18" s="20">
        <v>51.75</v>
      </c>
      <c r="G18" s="20">
        <f t="shared" si="0"/>
        <v>103.5</v>
      </c>
      <c r="H18" s="2"/>
      <c r="I18" s="16">
        <f t="shared" si="1"/>
        <v>0</v>
      </c>
      <c r="K18" s="17"/>
    </row>
    <row r="19" spans="4:11" ht="14.25" customHeight="1" x14ac:dyDescent="0.2">
      <c r="D19" s="24" t="s">
        <v>14</v>
      </c>
      <c r="E19" s="19">
        <v>8</v>
      </c>
      <c r="F19" s="20">
        <v>51.75</v>
      </c>
      <c r="G19" s="20">
        <f t="shared" si="0"/>
        <v>414</v>
      </c>
      <c r="H19" s="2"/>
      <c r="I19" s="16">
        <f t="shared" si="1"/>
        <v>0</v>
      </c>
      <c r="K19" s="17"/>
    </row>
    <row r="20" spans="4:11" x14ac:dyDescent="0.2">
      <c r="D20" s="26" t="s">
        <v>15</v>
      </c>
      <c r="E20" s="19">
        <v>12</v>
      </c>
      <c r="F20" s="20">
        <v>29.33</v>
      </c>
      <c r="G20" s="20">
        <f t="shared" si="0"/>
        <v>351.96</v>
      </c>
      <c r="H20" s="2"/>
      <c r="I20" s="16">
        <f t="shared" si="1"/>
        <v>0</v>
      </c>
      <c r="K20" s="17"/>
    </row>
    <row r="21" spans="4:11" x14ac:dyDescent="0.2">
      <c r="D21" s="26" t="s">
        <v>16</v>
      </c>
      <c r="E21" s="19">
        <v>12</v>
      </c>
      <c r="F21" s="20">
        <v>29.33</v>
      </c>
      <c r="G21" s="20">
        <f t="shared" si="0"/>
        <v>351.96</v>
      </c>
      <c r="H21" s="2"/>
      <c r="I21" s="16">
        <f t="shared" si="1"/>
        <v>0</v>
      </c>
      <c r="K21" s="17"/>
    </row>
    <row r="22" spans="4:11" x14ac:dyDescent="0.2">
      <c r="D22" s="18" t="s">
        <v>17</v>
      </c>
      <c r="E22" s="19">
        <v>5</v>
      </c>
      <c r="F22" s="20">
        <v>74.75</v>
      </c>
      <c r="G22" s="20">
        <f t="shared" si="0"/>
        <v>373.75</v>
      </c>
      <c r="H22" s="2"/>
      <c r="I22" s="16">
        <f t="shared" si="1"/>
        <v>0</v>
      </c>
      <c r="K22" s="17"/>
    </row>
    <row r="23" spans="4:11" x14ac:dyDescent="0.2">
      <c r="D23" s="18" t="s">
        <v>18</v>
      </c>
      <c r="E23" s="19">
        <v>2</v>
      </c>
      <c r="F23" s="20">
        <v>31.97</v>
      </c>
      <c r="G23" s="20">
        <f t="shared" si="0"/>
        <v>63.94</v>
      </c>
      <c r="H23" s="2"/>
      <c r="I23" s="16">
        <f t="shared" si="1"/>
        <v>0</v>
      </c>
      <c r="K23" s="17"/>
    </row>
    <row r="24" spans="4:11" x14ac:dyDescent="0.2">
      <c r="D24" s="18" t="s">
        <v>19</v>
      </c>
      <c r="E24" s="19">
        <v>5</v>
      </c>
      <c r="F24" s="20">
        <v>79.64</v>
      </c>
      <c r="G24" s="20">
        <f t="shared" si="0"/>
        <v>398.2</v>
      </c>
      <c r="H24" s="2"/>
      <c r="I24" s="16">
        <f t="shared" si="1"/>
        <v>0</v>
      </c>
      <c r="K24" s="17"/>
    </row>
    <row r="25" spans="4:11" x14ac:dyDescent="0.2">
      <c r="D25" s="18" t="s">
        <v>20</v>
      </c>
      <c r="E25" s="19">
        <v>5</v>
      </c>
      <c r="F25" s="20">
        <v>118.45</v>
      </c>
      <c r="G25" s="20">
        <f t="shared" si="0"/>
        <v>592.25</v>
      </c>
      <c r="H25" s="2"/>
      <c r="I25" s="16">
        <f t="shared" si="1"/>
        <v>0</v>
      </c>
      <c r="K25" s="17"/>
    </row>
    <row r="26" spans="4:11" x14ac:dyDescent="0.2">
      <c r="D26" s="18" t="s">
        <v>21</v>
      </c>
      <c r="E26" s="19">
        <v>2</v>
      </c>
      <c r="F26" s="20">
        <v>17.25</v>
      </c>
      <c r="G26" s="20">
        <f t="shared" si="0"/>
        <v>34.5</v>
      </c>
      <c r="H26" s="2"/>
      <c r="I26" s="16">
        <f t="shared" si="1"/>
        <v>0</v>
      </c>
      <c r="K26" s="17"/>
    </row>
    <row r="27" spans="4:11" x14ac:dyDescent="0.2">
      <c r="D27" s="18" t="s">
        <v>22</v>
      </c>
      <c r="E27" s="19">
        <v>2</v>
      </c>
      <c r="F27" s="20">
        <v>26.45</v>
      </c>
      <c r="G27" s="20">
        <f t="shared" si="0"/>
        <v>52.9</v>
      </c>
      <c r="H27" s="2"/>
      <c r="I27" s="16">
        <f t="shared" si="1"/>
        <v>0</v>
      </c>
      <c r="K27" s="17"/>
    </row>
    <row r="28" spans="4:11" x14ac:dyDescent="0.2">
      <c r="D28" s="18" t="s">
        <v>23</v>
      </c>
      <c r="E28" s="19">
        <v>1</v>
      </c>
      <c r="F28" s="20">
        <v>86.25</v>
      </c>
      <c r="G28" s="20">
        <f t="shared" si="0"/>
        <v>86.25</v>
      </c>
      <c r="H28" s="2"/>
      <c r="I28" s="16">
        <f t="shared" si="1"/>
        <v>0</v>
      </c>
      <c r="K28" s="17"/>
    </row>
    <row r="29" spans="4:11" x14ac:dyDescent="0.2">
      <c r="D29" s="18" t="s">
        <v>24</v>
      </c>
      <c r="E29" s="19">
        <v>6</v>
      </c>
      <c r="F29" s="20">
        <v>51.75</v>
      </c>
      <c r="G29" s="20">
        <f t="shared" si="0"/>
        <v>310.5</v>
      </c>
      <c r="H29" s="2"/>
      <c r="I29" s="16">
        <f t="shared" si="1"/>
        <v>0</v>
      </c>
      <c r="K29" s="17"/>
    </row>
    <row r="30" spans="4:11" x14ac:dyDescent="0.2">
      <c r="D30" s="18" t="s">
        <v>25</v>
      </c>
      <c r="E30" s="19">
        <v>3</v>
      </c>
      <c r="F30" s="20">
        <v>51.75</v>
      </c>
      <c r="G30" s="20">
        <f t="shared" si="0"/>
        <v>155.25</v>
      </c>
      <c r="H30" s="2"/>
      <c r="I30" s="16">
        <f t="shared" si="1"/>
        <v>0</v>
      </c>
      <c r="K30" s="17"/>
    </row>
    <row r="31" spans="4:11" x14ac:dyDescent="0.2">
      <c r="D31" s="18" t="s">
        <v>26</v>
      </c>
      <c r="E31" s="19">
        <v>6</v>
      </c>
      <c r="F31" s="20">
        <v>40.25</v>
      </c>
      <c r="G31" s="20">
        <f t="shared" si="0"/>
        <v>241.5</v>
      </c>
      <c r="H31" s="2"/>
      <c r="I31" s="16">
        <f t="shared" si="1"/>
        <v>0</v>
      </c>
      <c r="K31" s="17"/>
    </row>
    <row r="32" spans="4:11" x14ac:dyDescent="0.2">
      <c r="D32" s="18" t="s">
        <v>27</v>
      </c>
      <c r="E32" s="19">
        <v>6</v>
      </c>
      <c r="F32" s="20">
        <v>40.25</v>
      </c>
      <c r="G32" s="20">
        <f t="shared" si="0"/>
        <v>241.5</v>
      </c>
      <c r="H32" s="2"/>
      <c r="I32" s="16">
        <f t="shared" si="1"/>
        <v>0</v>
      </c>
      <c r="K32" s="17"/>
    </row>
    <row r="33" spans="4:11" x14ac:dyDescent="0.2">
      <c r="D33" s="18" t="s">
        <v>28</v>
      </c>
      <c r="E33" s="19">
        <v>24</v>
      </c>
      <c r="F33" s="20">
        <v>29.56</v>
      </c>
      <c r="G33" s="20">
        <f t="shared" si="0"/>
        <v>709.43999999999994</v>
      </c>
      <c r="H33" s="2"/>
      <c r="I33" s="16">
        <f t="shared" si="1"/>
        <v>0</v>
      </c>
      <c r="K33" s="17"/>
    </row>
    <row r="34" spans="4:11" x14ac:dyDescent="0.2">
      <c r="D34" s="18" t="s">
        <v>29</v>
      </c>
      <c r="E34" s="19">
        <v>9</v>
      </c>
      <c r="F34" s="20">
        <v>46.12</v>
      </c>
      <c r="G34" s="20">
        <f t="shared" si="0"/>
        <v>415.08</v>
      </c>
      <c r="H34" s="2"/>
      <c r="I34" s="16">
        <f t="shared" si="1"/>
        <v>0</v>
      </c>
      <c r="K34" s="17"/>
    </row>
    <row r="35" spans="4:11" x14ac:dyDescent="0.2">
      <c r="D35" s="18" t="s">
        <v>30</v>
      </c>
      <c r="E35" s="19">
        <v>40</v>
      </c>
      <c r="F35" s="20">
        <v>49.34</v>
      </c>
      <c r="G35" s="20">
        <f t="shared" si="0"/>
        <v>1973.6000000000001</v>
      </c>
      <c r="H35" s="2"/>
      <c r="I35" s="16">
        <f t="shared" si="1"/>
        <v>0</v>
      </c>
      <c r="K35" s="17"/>
    </row>
    <row r="36" spans="4:11" x14ac:dyDescent="0.2">
      <c r="D36" s="18" t="s">
        <v>31</v>
      </c>
      <c r="E36" s="19">
        <v>5</v>
      </c>
      <c r="F36" s="20">
        <v>80.349999999999994</v>
      </c>
      <c r="G36" s="20">
        <f t="shared" si="0"/>
        <v>401.75</v>
      </c>
      <c r="H36" s="2"/>
      <c r="I36" s="16">
        <f t="shared" si="1"/>
        <v>0</v>
      </c>
    </row>
    <row r="37" spans="4:11" x14ac:dyDescent="0.2">
      <c r="D37" s="18" t="s">
        <v>32</v>
      </c>
      <c r="E37" s="19">
        <v>5</v>
      </c>
      <c r="F37" s="20">
        <v>95.45</v>
      </c>
      <c r="G37" s="20">
        <f t="shared" si="0"/>
        <v>477.25</v>
      </c>
      <c r="H37" s="2"/>
      <c r="I37" s="16">
        <f t="shared" si="1"/>
        <v>0</v>
      </c>
    </row>
    <row r="38" spans="4:11" x14ac:dyDescent="0.2">
      <c r="D38" s="18" t="s">
        <v>33</v>
      </c>
      <c r="E38" s="19">
        <v>3</v>
      </c>
      <c r="F38" s="20">
        <v>86.25</v>
      </c>
      <c r="G38" s="20">
        <f t="shared" si="0"/>
        <v>258.75</v>
      </c>
      <c r="H38" s="2"/>
      <c r="I38" s="16">
        <f t="shared" si="1"/>
        <v>0</v>
      </c>
    </row>
    <row r="39" spans="4:11" x14ac:dyDescent="0.2">
      <c r="D39" s="18" t="s">
        <v>34</v>
      </c>
      <c r="E39" s="19">
        <v>5</v>
      </c>
      <c r="F39" s="20">
        <v>103.04</v>
      </c>
      <c r="G39" s="20">
        <f t="shared" si="0"/>
        <v>515.20000000000005</v>
      </c>
      <c r="H39" s="2"/>
      <c r="I39" s="16">
        <f t="shared" si="1"/>
        <v>0</v>
      </c>
    </row>
    <row r="40" spans="4:11" x14ac:dyDescent="0.2">
      <c r="D40" s="18" t="s">
        <v>35</v>
      </c>
      <c r="E40" s="19">
        <v>3</v>
      </c>
      <c r="F40" s="20">
        <v>112.93</v>
      </c>
      <c r="G40" s="20">
        <f t="shared" si="0"/>
        <v>338.79</v>
      </c>
      <c r="H40" s="2"/>
      <c r="I40" s="16">
        <f t="shared" si="1"/>
        <v>0</v>
      </c>
    </row>
    <row r="41" spans="4:11" x14ac:dyDescent="0.2">
      <c r="D41" s="18" t="s">
        <v>36</v>
      </c>
      <c r="E41" s="19">
        <v>3</v>
      </c>
      <c r="F41" s="20">
        <v>128.80000000000001</v>
      </c>
      <c r="G41" s="20">
        <f t="shared" si="0"/>
        <v>386.40000000000003</v>
      </c>
      <c r="H41" s="2"/>
      <c r="I41" s="16">
        <f t="shared" si="1"/>
        <v>0</v>
      </c>
    </row>
    <row r="42" spans="4:11" x14ac:dyDescent="0.2">
      <c r="D42" s="3" t="s">
        <v>40</v>
      </c>
      <c r="E42" s="4"/>
      <c r="F42" s="5"/>
      <c r="G42" s="6">
        <f>SUM(G5:G41)</f>
        <v>53586.82</v>
      </c>
      <c r="H42" s="7"/>
      <c r="I42" s="8">
        <f>SUM(I5:I41)</f>
        <v>0</v>
      </c>
    </row>
    <row r="43" spans="4:11" x14ac:dyDescent="0.2">
      <c r="D43" s="10" t="s">
        <v>39</v>
      </c>
      <c r="E43" s="11"/>
      <c r="F43" s="11"/>
      <c r="G43" s="12">
        <f>+G42*21/100</f>
        <v>11253.2322</v>
      </c>
      <c r="H43" s="7"/>
      <c r="I43" s="8">
        <f>+I42*21/100</f>
        <v>0</v>
      </c>
    </row>
    <row r="44" spans="4:11" x14ac:dyDescent="0.2">
      <c r="D44" s="13" t="s">
        <v>41</v>
      </c>
      <c r="E44" s="14"/>
      <c r="F44" s="14"/>
      <c r="G44" s="15">
        <f>+G42+G43</f>
        <v>64840.052199999998</v>
      </c>
      <c r="H44" s="7"/>
      <c r="I44" s="8">
        <f>+I42+I43</f>
        <v>0</v>
      </c>
    </row>
    <row r="47" spans="4:11" x14ac:dyDescent="0.2">
      <c r="D47" s="9" t="s">
        <v>48</v>
      </c>
    </row>
  </sheetData>
  <sheetProtection algorithmName="SHA-512" hashValue="kCsfXHV5Vr2iyKAGrKNRD5k0ow9b7kWqB0dfsxIidhsSIJKSA5TxXQ79rHFqBca84IWUbYFhQlbK7a+M0Laryg==" saltValue="Z6P5NmmtOBQy3OtpDQWxE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 detallat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DOMINGO CHICOTE, Carme</cp:lastModifiedBy>
  <dcterms:created xsi:type="dcterms:W3CDTF">2015-06-05T18:17:20Z</dcterms:created>
  <dcterms:modified xsi:type="dcterms:W3CDTF">2026-01-29T13:14:19Z</dcterms:modified>
</cp:coreProperties>
</file>