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erveis Tecnics\OBRES MUNICIPALS\2025\5-DEIXALLERIA MUNICIPAL\X2025000314 LICITACIO OBRA\DOCUMENTACIO LICITACIO X PENJAR\"/>
    </mc:Choice>
  </mc:AlternateContent>
  <xr:revisionPtr revIDLastSave="0" documentId="8_{CAE5900C-A2CB-4CDA-8281-F4499904ABFA}" xr6:coauthVersionLast="47" xr6:coauthVersionMax="47" xr10:uidLastSave="{00000000-0000-0000-0000-000000000000}"/>
  <bookViews>
    <workbookView xWindow="3420" yWindow="3420" windowWidth="21600" windowHeight="11295" xr2:uid="{00000000-000D-0000-FFFF-FFFF00000000}"/>
  </bookViews>
  <sheets>
    <sheet name="T-PRES" sheetId="1" r:id="rId1"/>
    <sheet name="T-APU" sheetId="2" r:id="rId2"/>
    <sheet name="T-SMP" sheetId="3" r:id="rId3"/>
    <sheet name="T-DIM" sheetId="4" r:id="rId4"/>
  </sheets>
  <definedNames>
    <definedName name="_xlnm.Print_Titles" localSheetId="1">'T-APU'!$1:$9</definedName>
    <definedName name="_xlnm.Print_Titles" localSheetId="3">'T-DIM'!$1:$9</definedName>
    <definedName name="_xlnm.Print_Titles" localSheetId="0">'T-PRES'!$1:$9</definedName>
    <definedName name="_xlnm.Print_Titles" localSheetId="2">'T-SMP'!$1:$9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3" i="4" l="1"/>
  <c r="G211" i="4"/>
  <c r="G205" i="4"/>
  <c r="G204" i="4"/>
  <c r="G201" i="4" s="1"/>
  <c r="G199" i="4"/>
  <c r="G198" i="4"/>
  <c r="G195" i="4"/>
  <c r="G193" i="4"/>
  <c r="G189" i="4" s="1"/>
  <c r="G192" i="4"/>
  <c r="G187" i="4"/>
  <c r="G186" i="4"/>
  <c r="G183" i="4" s="1"/>
  <c r="G181" i="4"/>
  <c r="G180" i="4"/>
  <c r="G177" i="4"/>
  <c r="G175" i="4"/>
  <c r="G174" i="4"/>
  <c r="G171" i="4"/>
  <c r="G169" i="4"/>
  <c r="G165" i="4" s="1"/>
  <c r="G168" i="4"/>
  <c r="G159" i="4"/>
  <c r="G158" i="4"/>
  <c r="G154" i="4" s="1"/>
  <c r="G157" i="4"/>
  <c r="G152" i="4"/>
  <c r="G151" i="4"/>
  <c r="G150" i="4"/>
  <c r="G147" i="4" s="1"/>
  <c r="G145" i="4"/>
  <c r="G144" i="4"/>
  <c r="G143" i="4"/>
  <c r="G140" i="4"/>
  <c r="G138" i="4"/>
  <c r="G137" i="4"/>
  <c r="G133" i="4" s="1"/>
  <c r="G136" i="4"/>
  <c r="G127" i="4"/>
  <c r="G124" i="4"/>
  <c r="G122" i="4"/>
  <c r="G119" i="4"/>
  <c r="G117" i="4"/>
  <c r="G114" i="4"/>
  <c r="G108" i="4"/>
  <c r="G105" i="4" s="1"/>
  <c r="G99" i="4"/>
  <c r="G96" i="4"/>
  <c r="G90" i="4"/>
  <c r="G88" i="4"/>
  <c r="G82" i="4"/>
  <c r="G79" i="4" s="1"/>
  <c r="G77" i="4"/>
  <c r="G74" i="4"/>
  <c r="G72" i="4"/>
  <c r="G69" i="4"/>
  <c r="G67" i="4"/>
  <c r="G64" i="4"/>
  <c r="G62" i="4"/>
  <c r="G59" i="4"/>
  <c r="G57" i="4"/>
  <c r="G54" i="4" s="1"/>
  <c r="G52" i="4"/>
  <c r="G49" i="4"/>
  <c r="G43" i="4"/>
  <c r="G41" i="4"/>
  <c r="G39" i="4"/>
  <c r="G37" i="4"/>
  <c r="G35" i="4"/>
  <c r="G33" i="4"/>
  <c r="G31" i="4"/>
  <c r="G29" i="4"/>
  <c r="G27" i="4"/>
  <c r="G25" i="4"/>
  <c r="G23" i="4"/>
  <c r="G21" i="4"/>
  <c r="G15" i="4"/>
  <c r="G13" i="4" s="1"/>
  <c r="K690" i="2"/>
  <c r="J689" i="2"/>
  <c r="J686" i="2"/>
  <c r="K687" i="2" s="1"/>
  <c r="J683" i="2"/>
  <c r="K684" i="2" s="1"/>
  <c r="J680" i="2"/>
  <c r="K681" i="2" s="1"/>
  <c r="J671" i="2"/>
  <c r="K672" i="2" s="1"/>
  <c r="J668" i="2"/>
  <c r="K669" i="2" s="1"/>
  <c r="K666" i="2"/>
  <c r="J665" i="2"/>
  <c r="J664" i="2"/>
  <c r="J655" i="2"/>
  <c r="K656" i="2" s="1"/>
  <c r="J652" i="2"/>
  <c r="J651" i="2"/>
  <c r="J650" i="2"/>
  <c r="K653" i="2" s="1"/>
  <c r="J647" i="2"/>
  <c r="J646" i="2"/>
  <c r="K648" i="2" s="1"/>
  <c r="J638" i="2"/>
  <c r="J637" i="2"/>
  <c r="J636" i="2"/>
  <c r="J635" i="2"/>
  <c r="J634" i="2"/>
  <c r="J633" i="2"/>
  <c r="J632" i="2"/>
  <c r="J631" i="2"/>
  <c r="J630" i="2"/>
  <c r="K639" i="2" s="1"/>
  <c r="K640" i="2" s="1"/>
  <c r="K626" i="2"/>
  <c r="K612" i="2" s="1"/>
  <c r="K622" i="2"/>
  <c r="J621" i="2"/>
  <c r="J618" i="2"/>
  <c r="K619" i="2" s="1"/>
  <c r="K616" i="2"/>
  <c r="K624" i="2" s="1"/>
  <c r="K625" i="2" s="1"/>
  <c r="J615" i="2"/>
  <c r="J614" i="2"/>
  <c r="K606" i="2"/>
  <c r="J605" i="2"/>
  <c r="J602" i="2"/>
  <c r="J601" i="2"/>
  <c r="K603" i="2" s="1"/>
  <c r="J598" i="2"/>
  <c r="J597" i="2"/>
  <c r="K599" i="2" s="1"/>
  <c r="K608" i="2" s="1"/>
  <c r="J588" i="2"/>
  <c r="K589" i="2" s="1"/>
  <c r="J585" i="2"/>
  <c r="K586" i="2" s="1"/>
  <c r="J584" i="2"/>
  <c r="J581" i="2"/>
  <c r="J580" i="2"/>
  <c r="K582" i="2" s="1"/>
  <c r="K572" i="2"/>
  <c r="J571" i="2"/>
  <c r="J568" i="2"/>
  <c r="J567" i="2"/>
  <c r="K569" i="2" s="1"/>
  <c r="K565" i="2"/>
  <c r="J564" i="2"/>
  <c r="J563" i="2"/>
  <c r="J554" i="2"/>
  <c r="K555" i="2" s="1"/>
  <c r="K552" i="2"/>
  <c r="J551" i="2"/>
  <c r="J548" i="2"/>
  <c r="J547" i="2"/>
  <c r="K549" i="2" s="1"/>
  <c r="J538" i="2"/>
  <c r="K539" i="2" s="1"/>
  <c r="J535" i="2"/>
  <c r="K536" i="2" s="1"/>
  <c r="J532" i="2"/>
  <c r="J531" i="2"/>
  <c r="K533" i="2" s="1"/>
  <c r="K525" i="2"/>
  <c r="K527" i="2" s="1"/>
  <c r="K512" i="2" s="1"/>
  <c r="K524" i="2"/>
  <c r="J522" i="2"/>
  <c r="K523" i="2" s="1"/>
  <c r="J519" i="2"/>
  <c r="J518" i="2"/>
  <c r="K520" i="2" s="1"/>
  <c r="K516" i="2"/>
  <c r="J515" i="2"/>
  <c r="J514" i="2"/>
  <c r="J505" i="2"/>
  <c r="K506" i="2" s="1"/>
  <c r="J502" i="2"/>
  <c r="J501" i="2"/>
  <c r="J498" i="2"/>
  <c r="J497" i="2"/>
  <c r="K499" i="2" s="1"/>
  <c r="K489" i="2"/>
  <c r="J488" i="2"/>
  <c r="J485" i="2"/>
  <c r="J484" i="2"/>
  <c r="K486" i="2" s="1"/>
  <c r="J481" i="2"/>
  <c r="J480" i="2"/>
  <c r="K482" i="2" s="1"/>
  <c r="K474" i="2"/>
  <c r="K476" i="2" s="1"/>
  <c r="K462" i="2" s="1"/>
  <c r="J471" i="2"/>
  <c r="K472" i="2" s="1"/>
  <c r="J468" i="2"/>
  <c r="K469" i="2" s="1"/>
  <c r="K466" i="2"/>
  <c r="K473" i="2" s="1"/>
  <c r="J465" i="2"/>
  <c r="J464" i="2"/>
  <c r="K457" i="2"/>
  <c r="J456" i="2"/>
  <c r="J453" i="2"/>
  <c r="K454" i="2" s="1"/>
  <c r="K458" i="2" s="1"/>
  <c r="K445" i="2"/>
  <c r="J444" i="2"/>
  <c r="J441" i="2"/>
  <c r="J440" i="2"/>
  <c r="J439" i="2"/>
  <c r="K442" i="2" s="1"/>
  <c r="K437" i="2"/>
  <c r="J436" i="2"/>
  <c r="J435" i="2"/>
  <c r="J426" i="2"/>
  <c r="K427" i="2" s="1"/>
  <c r="J423" i="2"/>
  <c r="J422" i="2"/>
  <c r="J421" i="2"/>
  <c r="J420" i="2"/>
  <c r="K424" i="2" s="1"/>
  <c r="K418" i="2"/>
  <c r="J417" i="2"/>
  <c r="J416" i="2"/>
  <c r="J407" i="2"/>
  <c r="K408" i="2" s="1"/>
  <c r="K405" i="2"/>
  <c r="J404" i="2"/>
  <c r="J401" i="2"/>
  <c r="J400" i="2"/>
  <c r="K402" i="2" s="1"/>
  <c r="J397" i="2"/>
  <c r="J396" i="2"/>
  <c r="K398" i="2" s="1"/>
  <c r="J387" i="2"/>
  <c r="K388" i="2" s="1"/>
  <c r="J384" i="2"/>
  <c r="K385" i="2" s="1"/>
  <c r="J383" i="2"/>
  <c r="J380" i="2"/>
  <c r="J379" i="2"/>
  <c r="J378" i="2"/>
  <c r="K381" i="2" s="1"/>
  <c r="K376" i="2"/>
  <c r="J375" i="2"/>
  <c r="J374" i="2"/>
  <c r="J365" i="2"/>
  <c r="K366" i="2" s="1"/>
  <c r="K363" i="2"/>
  <c r="J362" i="2"/>
  <c r="J361" i="2"/>
  <c r="J360" i="2"/>
  <c r="J357" i="2"/>
  <c r="J356" i="2"/>
  <c r="K358" i="2" s="1"/>
  <c r="J347" i="2"/>
  <c r="K348" i="2" s="1"/>
  <c r="J344" i="2"/>
  <c r="K345" i="2" s="1"/>
  <c r="K342" i="2"/>
  <c r="J341" i="2"/>
  <c r="J340" i="2"/>
  <c r="K334" i="2"/>
  <c r="K333" i="2"/>
  <c r="J331" i="2"/>
  <c r="K332" i="2" s="1"/>
  <c r="J328" i="2"/>
  <c r="K329" i="2" s="1"/>
  <c r="J325" i="2"/>
  <c r="K326" i="2" s="1"/>
  <c r="K323" i="2"/>
  <c r="J322" i="2"/>
  <c r="J321" i="2"/>
  <c r="J320" i="2"/>
  <c r="K314" i="2"/>
  <c r="K315" i="2" s="1"/>
  <c r="K313" i="2"/>
  <c r="K312" i="2"/>
  <c r="J311" i="2"/>
  <c r="J308" i="2"/>
  <c r="K309" i="2" s="1"/>
  <c r="K306" i="2"/>
  <c r="J305" i="2"/>
  <c r="J304" i="2"/>
  <c r="J295" i="2"/>
  <c r="K296" i="2" s="1"/>
  <c r="J292" i="2"/>
  <c r="K293" i="2" s="1"/>
  <c r="K290" i="2"/>
  <c r="J289" i="2"/>
  <c r="J288" i="2"/>
  <c r="J279" i="2"/>
  <c r="K280" i="2" s="1"/>
  <c r="K277" i="2"/>
  <c r="J276" i="2"/>
  <c r="J273" i="2"/>
  <c r="J272" i="2"/>
  <c r="K274" i="2" s="1"/>
  <c r="K264" i="2"/>
  <c r="J263" i="2"/>
  <c r="J260" i="2"/>
  <c r="J259" i="2"/>
  <c r="J258" i="2"/>
  <c r="J257" i="2"/>
  <c r="J256" i="2"/>
  <c r="J255" i="2"/>
  <c r="J252" i="2"/>
  <c r="J251" i="2"/>
  <c r="K253" i="2" s="1"/>
  <c r="J242" i="2"/>
  <c r="K243" i="2" s="1"/>
  <c r="J239" i="2"/>
  <c r="K240" i="2" s="1"/>
  <c r="K237" i="2"/>
  <c r="J236" i="2"/>
  <c r="J233" i="2"/>
  <c r="J232" i="2"/>
  <c r="K234" i="2" s="1"/>
  <c r="J223" i="2"/>
  <c r="K224" i="2" s="1"/>
  <c r="J220" i="2"/>
  <c r="K221" i="2" s="1"/>
  <c r="J217" i="2"/>
  <c r="J216" i="2"/>
  <c r="K218" i="2" s="1"/>
  <c r="J207" i="2"/>
  <c r="K208" i="2" s="1"/>
  <c r="J204" i="2"/>
  <c r="K205" i="2" s="1"/>
  <c r="J201" i="2"/>
  <c r="K202" i="2" s="1"/>
  <c r="J198" i="2"/>
  <c r="J197" i="2"/>
  <c r="K199" i="2" s="1"/>
  <c r="J188" i="2"/>
  <c r="K189" i="2" s="1"/>
  <c r="J185" i="2"/>
  <c r="K186" i="2" s="1"/>
  <c r="J182" i="2"/>
  <c r="K183" i="2" s="1"/>
  <c r="J173" i="2"/>
  <c r="K174" i="2" s="1"/>
  <c r="K171" i="2"/>
  <c r="J170" i="2"/>
  <c r="J169" i="2"/>
  <c r="J166" i="2"/>
  <c r="K167" i="2" s="1"/>
  <c r="J158" i="2"/>
  <c r="K159" i="2" s="1"/>
  <c r="J155" i="2"/>
  <c r="K156" i="2" s="1"/>
  <c r="K160" i="2" s="1"/>
  <c r="K161" i="2" s="1"/>
  <c r="K150" i="2"/>
  <c r="J147" i="2"/>
  <c r="K148" i="2" s="1"/>
  <c r="J144" i="2"/>
  <c r="K145" i="2" s="1"/>
  <c r="K149" i="2" s="1"/>
  <c r="K151" i="2" s="1"/>
  <c r="K142" i="2"/>
  <c r="K136" i="2"/>
  <c r="J135" i="2"/>
  <c r="J132" i="2"/>
  <c r="K133" i="2" s="1"/>
  <c r="J129" i="2"/>
  <c r="K130" i="2" s="1"/>
  <c r="K122" i="2"/>
  <c r="K121" i="2"/>
  <c r="J120" i="2"/>
  <c r="J117" i="2"/>
  <c r="K118" i="2" s="1"/>
  <c r="J114" i="2"/>
  <c r="K115" i="2" s="1"/>
  <c r="K123" i="2" s="1"/>
  <c r="K107" i="2"/>
  <c r="K108" i="2" s="1"/>
  <c r="J106" i="2"/>
  <c r="J105" i="2"/>
  <c r="K99" i="2"/>
  <c r="K101" i="2" s="1"/>
  <c r="K87" i="2" s="1"/>
  <c r="K98" i="2"/>
  <c r="J96" i="2"/>
  <c r="K97" i="2" s="1"/>
  <c r="J93" i="2"/>
  <c r="K94" i="2" s="1"/>
  <c r="J90" i="2"/>
  <c r="J89" i="2"/>
  <c r="K91" i="2" s="1"/>
  <c r="J80" i="2"/>
  <c r="K81" i="2" s="1"/>
  <c r="K78" i="2"/>
  <c r="J77" i="2"/>
  <c r="J76" i="2"/>
  <c r="J73" i="2"/>
  <c r="J72" i="2"/>
  <c r="K74" i="2" s="1"/>
  <c r="J64" i="2"/>
  <c r="K65" i="2" s="1"/>
  <c r="J61" i="2"/>
  <c r="J60" i="2"/>
  <c r="J59" i="2"/>
  <c r="J58" i="2"/>
  <c r="K62" i="2" s="1"/>
  <c r="J55" i="2"/>
  <c r="K56" i="2" s="1"/>
  <c r="J52" i="2"/>
  <c r="K53" i="2" s="1"/>
  <c r="J44" i="2"/>
  <c r="K45" i="2" s="1"/>
  <c r="K42" i="2"/>
  <c r="J41" i="2"/>
  <c r="J40" i="2"/>
  <c r="J39" i="2"/>
  <c r="J38" i="2"/>
  <c r="J35" i="2"/>
  <c r="K36" i="2" s="1"/>
  <c r="K33" i="2"/>
  <c r="J32" i="2"/>
  <c r="J24" i="2"/>
  <c r="K25" i="2" s="1"/>
  <c r="J21" i="2"/>
  <c r="K22" i="2" s="1"/>
  <c r="J20" i="2"/>
  <c r="J19" i="2"/>
  <c r="J18" i="2"/>
  <c r="J15" i="2"/>
  <c r="K16" i="2" s="1"/>
  <c r="J12" i="2"/>
  <c r="K13" i="2" s="1"/>
  <c r="H79" i="1"/>
  <c r="H80" i="1" s="1"/>
  <c r="H74" i="1"/>
  <c r="H73" i="1"/>
  <c r="H72" i="1"/>
  <c r="H71" i="1"/>
  <c r="H70" i="1"/>
  <c r="H69" i="1"/>
  <c r="H68" i="1"/>
  <c r="H75" i="1" s="1"/>
  <c r="H63" i="1"/>
  <c r="H62" i="1"/>
  <c r="H61" i="1"/>
  <c r="H64" i="1" s="1"/>
  <c r="H60" i="1"/>
  <c r="H55" i="1"/>
  <c r="H54" i="1"/>
  <c r="H56" i="1" s="1"/>
  <c r="H53" i="1"/>
  <c r="H48" i="1"/>
  <c r="H49" i="1" s="1"/>
  <c r="H43" i="1"/>
  <c r="H44" i="1" s="1"/>
  <c r="H39" i="1"/>
  <c r="H38" i="1"/>
  <c r="H33" i="1"/>
  <c r="H32" i="1"/>
  <c r="H31" i="1"/>
  <c r="H30" i="1"/>
  <c r="H34" i="1" s="1"/>
  <c r="H29" i="1"/>
  <c r="H28" i="1"/>
  <c r="H27" i="1"/>
  <c r="H22" i="1"/>
  <c r="H21" i="1"/>
  <c r="H20" i="1"/>
  <c r="H19" i="1"/>
  <c r="H18" i="1"/>
  <c r="H23" i="1" s="1"/>
  <c r="H17" i="1"/>
  <c r="H12" i="1"/>
  <c r="H13" i="1" s="1"/>
  <c r="K459" i="2" l="1"/>
  <c r="K460" i="2" s="1"/>
  <c r="K451" i="2" s="1"/>
  <c r="K27" i="2"/>
  <c r="K28" i="2" s="1"/>
  <c r="K10" i="2" s="1"/>
  <c r="K26" i="2"/>
  <c r="K282" i="2"/>
  <c r="K281" i="2"/>
  <c r="K610" i="2"/>
  <c r="K595" i="2" s="1"/>
  <c r="K609" i="2"/>
  <c r="K674" i="2"/>
  <c r="K673" i="2"/>
  <c r="K350" i="2"/>
  <c r="K349" i="2"/>
  <c r="K447" i="2"/>
  <c r="K446" i="2"/>
  <c r="K691" i="2"/>
  <c r="K692" i="2"/>
  <c r="K100" i="2"/>
  <c r="K410" i="2"/>
  <c r="K409" i="2"/>
  <c r="K83" i="2"/>
  <c r="K84" i="2" s="1"/>
  <c r="K70" i="2" s="1"/>
  <c r="K82" i="2"/>
  <c r="K265" i="2"/>
  <c r="K266" i="2"/>
  <c r="K490" i="2"/>
  <c r="K491" i="2"/>
  <c r="K641" i="2"/>
  <c r="K642" i="2" s="1"/>
  <c r="K628" i="2" s="1"/>
  <c r="K47" i="2"/>
  <c r="K48" i="2" s="1"/>
  <c r="K30" i="2" s="1"/>
  <c r="K46" i="2"/>
  <c r="K125" i="2"/>
  <c r="K112" i="2" s="1"/>
  <c r="K124" i="2"/>
  <c r="K574" i="2"/>
  <c r="K573" i="2"/>
  <c r="K245" i="2"/>
  <c r="K244" i="2"/>
  <c r="K109" i="2"/>
  <c r="K110" i="2" s="1"/>
  <c r="K103" i="2" s="1"/>
  <c r="K162" i="2"/>
  <c r="K153" i="2" s="1"/>
  <c r="K261" i="2"/>
  <c r="K607" i="2"/>
  <c r="K368" i="2"/>
  <c r="K367" i="2"/>
  <c r="K176" i="2"/>
  <c r="K175" i="2"/>
  <c r="K226" i="2"/>
  <c r="K225" i="2"/>
  <c r="K298" i="2"/>
  <c r="K297" i="2"/>
  <c r="K557" i="2"/>
  <c r="K556" i="2"/>
  <c r="K210" i="2"/>
  <c r="K209" i="2"/>
  <c r="K541" i="2"/>
  <c r="K540" i="2"/>
  <c r="K138" i="2"/>
  <c r="K137" i="2"/>
  <c r="K508" i="2"/>
  <c r="K507" i="2"/>
  <c r="K591" i="2"/>
  <c r="K590" i="2"/>
  <c r="K658" i="2"/>
  <c r="K657" i="2"/>
  <c r="K336" i="2"/>
  <c r="K318" i="2" s="1"/>
  <c r="K335" i="2"/>
  <c r="K390" i="2"/>
  <c r="K389" i="2"/>
  <c r="K429" i="2"/>
  <c r="K428" i="2"/>
  <c r="H82" i="1"/>
  <c r="K67" i="2"/>
  <c r="K68" i="2" s="1"/>
  <c r="K50" i="2" s="1"/>
  <c r="K66" i="2"/>
  <c r="K191" i="2"/>
  <c r="K190" i="2"/>
  <c r="K503" i="2"/>
  <c r="K316" i="2"/>
  <c r="K302" i="2" s="1"/>
  <c r="K526" i="2"/>
  <c r="K475" i="2"/>
  <c r="K623" i="2"/>
  <c r="K694" i="2" l="1"/>
  <c r="K678" i="2" s="1"/>
  <c r="K693" i="2"/>
  <c r="K449" i="2"/>
  <c r="K433" i="2" s="1"/>
  <c r="K448" i="2"/>
  <c r="K192" i="2"/>
  <c r="K193" i="2"/>
  <c r="K180" i="2" s="1"/>
  <c r="K576" i="2"/>
  <c r="K561" i="2" s="1"/>
  <c r="K575" i="2"/>
  <c r="K676" i="2"/>
  <c r="K662" i="2" s="1"/>
  <c r="K675" i="2"/>
  <c r="K660" i="2"/>
  <c r="K644" i="2" s="1"/>
  <c r="K659" i="2"/>
  <c r="K178" i="2"/>
  <c r="K164" i="2" s="1"/>
  <c r="K177" i="2"/>
  <c r="K369" i="2"/>
  <c r="K370" i="2"/>
  <c r="K354" i="2" s="1"/>
  <c r="K542" i="2"/>
  <c r="K543" i="2"/>
  <c r="K529" i="2" s="1"/>
  <c r="K284" i="2"/>
  <c r="K270" i="2" s="1"/>
  <c r="K283" i="2"/>
  <c r="K300" i="2"/>
  <c r="K286" i="2" s="1"/>
  <c r="K299" i="2"/>
  <c r="K593" i="2"/>
  <c r="K578" i="2" s="1"/>
  <c r="K592" i="2"/>
  <c r="K493" i="2"/>
  <c r="K478" i="2" s="1"/>
  <c r="K492" i="2"/>
  <c r="K139" i="2"/>
  <c r="K140" i="2"/>
  <c r="K127" i="2" s="1"/>
  <c r="K267" i="2"/>
  <c r="K268" i="2"/>
  <c r="K249" i="2" s="1"/>
  <c r="K431" i="2"/>
  <c r="K414" i="2" s="1"/>
  <c r="K430" i="2"/>
  <c r="K212" i="2"/>
  <c r="K195" i="2" s="1"/>
  <c r="K211" i="2"/>
  <c r="K247" i="2"/>
  <c r="K230" i="2" s="1"/>
  <c r="K246" i="2"/>
  <c r="K411" i="2"/>
  <c r="K412" i="2"/>
  <c r="K394" i="2" s="1"/>
  <c r="K228" i="2"/>
  <c r="K214" i="2" s="1"/>
  <c r="K227" i="2"/>
  <c r="K352" i="2"/>
  <c r="K338" i="2" s="1"/>
  <c r="K351" i="2"/>
  <c r="K510" i="2"/>
  <c r="K495" i="2" s="1"/>
  <c r="K509" i="2"/>
  <c r="K391" i="2"/>
  <c r="K392" i="2"/>
  <c r="K372" i="2" s="1"/>
  <c r="K559" i="2"/>
  <c r="K545" i="2" s="1"/>
  <c r="K558" i="2"/>
</calcChain>
</file>

<file path=xl/sharedStrings.xml><?xml version="1.0" encoding="utf-8"?>
<sst xmlns="http://schemas.openxmlformats.org/spreadsheetml/2006/main" count="2751" uniqueCount="401">
  <si>
    <t>MILLORES DEIXALLERIA</t>
  </si>
  <si>
    <t>PRESSUPOST</t>
  </si>
  <si>
    <t>Data</t>
  </si>
  <si>
    <t>05/02/26</t>
  </si>
  <si>
    <t>Preu</t>
  </si>
  <si>
    <t>Amidament</t>
  </si>
  <si>
    <t>Import</t>
  </si>
  <si>
    <t>Obra</t>
  </si>
  <si>
    <t>01</t>
  </si>
  <si>
    <t>D016_MILLORES</t>
  </si>
  <si>
    <t>Capítol</t>
  </si>
  <si>
    <t>PLAQUES FOTOVOLTAIQUES</t>
  </si>
  <si>
    <t>01.01</t>
  </si>
  <si>
    <t>1</t>
  </si>
  <si>
    <t>PGE1-IODJ</t>
  </si>
  <si>
    <t>u</t>
  </si>
  <si>
    <t>Instal·fotov.,connex.xarxa,4500W,u=20 Mòdul fotovoltaic policrist.,aïllada/connex.xarxa,230Wp,alum.</t>
  </si>
  <si>
    <t>TOTAL CAPÍTOL 01.01</t>
  </si>
  <si>
    <t>02</t>
  </si>
  <si>
    <t>RASA I CANALITZACIÓ BAIXA TENSIÓ</t>
  </si>
  <si>
    <t>01.02</t>
  </si>
  <si>
    <t>P214F-I66K</t>
  </si>
  <si>
    <t>m2</t>
  </si>
  <si>
    <t>Demolició vorera panot. S/form.,g fins a 10 cm,ampl.fins a 2 m,compressor + càrrega cam. Manuals,en</t>
  </si>
  <si>
    <t>2</t>
  </si>
  <si>
    <t>P221D-DZ2R</t>
  </si>
  <si>
    <t>m3</t>
  </si>
  <si>
    <t>Excav. Rasa instal.,hfins a 1 m,terreny compact.(SPT 20-50),retro.,+terres deix.vora</t>
  </si>
  <si>
    <t>3</t>
  </si>
  <si>
    <t>PG33-E6OV</t>
  </si>
  <si>
    <t>m</t>
  </si>
  <si>
    <t>Cable 0,6/1 kV RZ1-K (AS), 5x25mm2,col.tub</t>
  </si>
  <si>
    <t>4</t>
  </si>
  <si>
    <t>P2255-DPIQ</t>
  </si>
  <si>
    <t>Rebliment+picon.rasa,ampl.fins a 0,6 m,sorra,gmés de 25 i fins a 50 cm,picó vibrant de combustible</t>
  </si>
  <si>
    <t>5</t>
  </si>
  <si>
    <t>P9GH-148DM</t>
  </si>
  <si>
    <t>Paviment form.vibr.HFFormigó p/paviments HF-4MPa,c.plàstica,camió,vibr.ratll.manual</t>
  </si>
  <si>
    <t>6</t>
  </si>
  <si>
    <t>P9E1-V6RA</t>
  </si>
  <si>
    <t>Paviment panot vorera gris,20x20x2,5cm,preu mitjà,col.truc macet.mort.1:2:10</t>
  </si>
  <si>
    <t>TOTAL CAPÍTOL 01.02</t>
  </si>
  <si>
    <t>03</t>
  </si>
  <si>
    <t>PLATAFORMES FORMIGÓ LATERAL CONTENIDORS</t>
  </si>
  <si>
    <t>01.03</t>
  </si>
  <si>
    <t>P221B-EL73</t>
  </si>
  <si>
    <t>Excav.rasa/pou,hfins a 2 m,terreny compact.(SPT 20-50),retro. De combustible,+terres deix.vora</t>
  </si>
  <si>
    <t>P3Z3-D53G</t>
  </si>
  <si>
    <t>Cap.net/anivell. G=10cm, formigó neteja HL-150/B/20, camió</t>
  </si>
  <si>
    <t>P312-I35M</t>
  </si>
  <si>
    <t>Form.rases/pous fonam.,formigó per armar HA - 25 / B / 20 / xC2 quant.ciment 275kg/m3, aigua/ciment</t>
  </si>
  <si>
    <t>P310-D51N</t>
  </si>
  <si>
    <t>kg</t>
  </si>
  <si>
    <t>Arm.rases i pous AP500S barres corrug.</t>
  </si>
  <si>
    <t>P322-D770</t>
  </si>
  <si>
    <t>Muntatge+desm.1 cara encofrat,plafó met.250x50cm,p/mur conten.rectil.,2c.,h&lt;= 3 m,form.vist</t>
  </si>
  <si>
    <t>P320-D6YB</t>
  </si>
  <si>
    <t>Armadura p/murs cont. AP500S barres corrug.,h&lt;=3m</t>
  </si>
  <si>
    <t>7</t>
  </si>
  <si>
    <t>P324-I6K8</t>
  </si>
  <si>
    <t>Formigonament de murs de contencióh&lt;=3m,formigó per armar HA - 25 / B / 20 / xC1 quant.ciment 275kg</t>
  </si>
  <si>
    <t>TOTAL CAPÍTOL 01.03</t>
  </si>
  <si>
    <t>04</t>
  </si>
  <si>
    <t>PORTA VIANANTS</t>
  </si>
  <si>
    <t>01.04</t>
  </si>
  <si>
    <t>P6A2-4IHN</t>
  </si>
  <si>
    <t>Porta 1bat.,1x2m,acergalv.calent+bast.tub40x40x1,5mm,malla elecsold. 200x50mm g=5mm,+munt.tub 60x60</t>
  </si>
  <si>
    <t>TOTAL CAPÍTOL 01.04</t>
  </si>
  <si>
    <t>05</t>
  </si>
  <si>
    <t>RÈTOL</t>
  </si>
  <si>
    <t>01.05</t>
  </si>
  <si>
    <t>PB91-DXVP_m16</t>
  </si>
  <si>
    <t>Rètol p/inf.corp. Acer galv.+pint. Acabat pintura n/reflectora, fixat suport</t>
  </si>
  <si>
    <t>TOTAL CAPÍTOL 01.05</t>
  </si>
  <si>
    <t>06</t>
  </si>
  <si>
    <t>ESCALA</t>
  </si>
  <si>
    <t>01.06</t>
  </si>
  <si>
    <t>PQN2-HCLD_m16</t>
  </si>
  <si>
    <t>Escala metàl·lica recta amb estructura de perfils laminats IPN 120, graons de planxa conformada i do</t>
  </si>
  <si>
    <t>TOTAL CAPÍTOL 01.06</t>
  </si>
  <si>
    <t>07</t>
  </si>
  <si>
    <t>FINESTRES ALTELL</t>
  </si>
  <si>
    <t>01.07</t>
  </si>
  <si>
    <t>PAN5-7YXT</t>
  </si>
  <si>
    <t>Bastiment base p/finest.,tub acer galv.40x20mm2,p/buit obra 120x120cm</t>
  </si>
  <si>
    <t>PAF8-7C5W_m16</t>
  </si>
  <si>
    <t>Finestra alumini lac. RAL gris fosc,trenc.pont tèrm.,1bat.,120x120cm,classif. 4 9A C5,s/persiana</t>
  </si>
  <si>
    <t>P8K3-5TR9</t>
  </si>
  <si>
    <t>Escopidor alum.lacat,g=1,2mm,desenv.=entre 200 i 400 mm,3plecs,col.+adh.fix.mec.</t>
  </si>
  <si>
    <t>TOTAL CAPÍTOL 01.07</t>
  </si>
  <si>
    <t>08</t>
  </si>
  <si>
    <t>GESPA ARTIFICIAL</t>
  </si>
  <si>
    <t>01.08</t>
  </si>
  <si>
    <t>PRL5-45ON</t>
  </si>
  <si>
    <t>Aplicació herbicida residual,S=&lt;500m2,aparell manual pressió</t>
  </si>
  <si>
    <t>P2259-548H</t>
  </si>
  <si>
    <t>Repàs+picon.esplanada,90%PM</t>
  </si>
  <si>
    <t>P7B1-6Q3H</t>
  </si>
  <si>
    <t>Geotèxtil feltre polièst. No teix. Lligat mecàn.,110 a 130 g/m2,s/adh.</t>
  </si>
  <si>
    <t>P9PC-6SWT</t>
  </si>
  <si>
    <t>Pavim.+gespa sintèt. Fibra PP,h20 a 40 mm,col.s/cinta adh.pav.tèxtil+adh.apl.unilat. De poliuretà,+</t>
  </si>
  <si>
    <t>TOTAL CAPÍTOL 01.08</t>
  </si>
  <si>
    <t>09</t>
  </si>
  <si>
    <t>MURET PERIMETRAL TANCA</t>
  </si>
  <si>
    <t>01.09</t>
  </si>
  <si>
    <t>TOTAL CAPÍTOL 01.09</t>
  </si>
  <si>
    <t>10</t>
  </si>
  <si>
    <t>GÀRGOLES</t>
  </si>
  <si>
    <t>01.10</t>
  </si>
  <si>
    <t>P5ZF7-H95Y_m16</t>
  </si>
  <si>
    <t>Gàrgola planxa coure estampada silueta retallada,DN=80mm,soldat</t>
  </si>
  <si>
    <t>TOTAL CAPÍTOL 01.10</t>
  </si>
  <si>
    <t>IMPORT TOTAL DEL PRESSUPOST:</t>
  </si>
  <si>
    <t>JUSTIFICACIÓ D'ELEMENTS</t>
  </si>
  <si>
    <t>Nº</t>
  </si>
  <si>
    <t>Codi</t>
  </si>
  <si>
    <t>U.A.</t>
  </si>
  <si>
    <t>Descripció</t>
  </si>
  <si>
    <t>Elements compostos</t>
  </si>
  <si>
    <t>EC</t>
  </si>
  <si>
    <t>B06D-0L9K</t>
  </si>
  <si>
    <t xml:space="preserve">Formigó 225kg/m3,1:3:6,ciment pòrtland+fill.calc. CEM II/B-L 32,5R+pedra calc. Grandària màxima 20 </t>
  </si>
  <si>
    <t>Rend.:</t>
  </si>
  <si>
    <t>Ma d'obra</t>
  </si>
  <si>
    <t>EM</t>
  </si>
  <si>
    <t>A0E-000A</t>
  </si>
  <si>
    <t>Manobre especialista</t>
  </si>
  <si>
    <t>/R</t>
  </si>
  <si>
    <t>x</t>
  </si>
  <si>
    <t>=</t>
  </si>
  <si>
    <t>Subtotal mà d'obra</t>
  </si>
  <si>
    <t>Maquinària</t>
  </si>
  <si>
    <t>EQ</t>
  </si>
  <si>
    <t>C176-00FX</t>
  </si>
  <si>
    <t>Formigonera 165l</t>
  </si>
  <si>
    <t>Subtotal maquinària</t>
  </si>
  <si>
    <t>Materials</t>
  </si>
  <si>
    <t>ET</t>
  </si>
  <si>
    <t>B011-05ME</t>
  </si>
  <si>
    <t>Aigua</t>
  </si>
  <si>
    <t>B03J-0K7V</t>
  </si>
  <si>
    <t>Grava pedra calc.grandària màxima 20 mm p/forms.</t>
  </si>
  <si>
    <t>B03L-05MQ</t>
  </si>
  <si>
    <t>Sorra pedra calc. P/forms.</t>
  </si>
  <si>
    <t>B055-067M</t>
  </si>
  <si>
    <t>Ciment pòrtland+fill.calc. CEM II/B-L 32,5R, &amp; sacs</t>
  </si>
  <si>
    <t>Subtotal material</t>
  </si>
  <si>
    <t>Altres</t>
  </si>
  <si>
    <t>IN</t>
  </si>
  <si>
    <t>%AUX001</t>
  </si>
  <si>
    <t>Despeses auxiliars sobre la mà d'obra</t>
  </si>
  <si>
    <t>%</t>
  </si>
  <si>
    <t>Subtotal altres</t>
  </si>
  <si>
    <t>Despeses auxiliars</t>
  </si>
  <si>
    <t>PERDA</t>
  </si>
  <si>
    <t>Cost directe</t>
  </si>
  <si>
    <t>Total</t>
  </si>
  <si>
    <t>B07F-0LT6</t>
  </si>
  <si>
    <t>Morter mixt ciment pòrtland+fill.calc. CEM II,calç,sorra,200kg/m3 ciment,1:2:10,2,5N/mm2,elab.a obra</t>
  </si>
  <si>
    <t>B03L-05N7</t>
  </si>
  <si>
    <t>Sorra p/morters</t>
  </si>
  <si>
    <t>B054-06DH</t>
  </si>
  <si>
    <t>Calç aèria hidratada CL 90-S,sacs</t>
  </si>
  <si>
    <t>B07G-0MR9</t>
  </si>
  <si>
    <t>Morter ciment pòrtland CEM I+sorra+inclus.aire/plastificant 250kg/m3,1:6,5N/mm2,elab.</t>
  </si>
  <si>
    <t>B055-0661</t>
  </si>
  <si>
    <t>Ciment pòrtland CEM I 32,5R, &amp; sacs</t>
  </si>
  <si>
    <t>B081-06U6</t>
  </si>
  <si>
    <t>Addit. Inclus.aire/plastificant morter,UNE-EN 934-3</t>
  </si>
  <si>
    <t>B0B6-107E</t>
  </si>
  <si>
    <t>Acer b/corrug.obra man.taller B500S</t>
  </si>
  <si>
    <t>A01-FEP0</t>
  </si>
  <si>
    <t>Ajudant ferrallista</t>
  </si>
  <si>
    <t>A0F-000I</t>
  </si>
  <si>
    <t>Oficial 1a ferrallista</t>
  </si>
  <si>
    <t>B0AM-078F</t>
  </si>
  <si>
    <t>Filferro recuit,D=1,3mm</t>
  </si>
  <si>
    <t>B0B7-106Q</t>
  </si>
  <si>
    <t>Acer b/corrugada B500S</t>
  </si>
  <si>
    <t>Partides d'obra</t>
  </si>
  <si>
    <t>PO</t>
  </si>
  <si>
    <t>P2146-I2H2</t>
  </si>
  <si>
    <t xml:space="preserve">Demol.pavim. Panot.s/form. G fins a 10 cm,ampl.fins a 2 m,compressor + càrrega cam. Manuals,entorn </t>
  </si>
  <si>
    <t>A0D-0007</t>
  </si>
  <si>
    <t>Manobre</t>
  </si>
  <si>
    <t>C111-0056</t>
  </si>
  <si>
    <t>Compressor+dos martells pneumàtics</t>
  </si>
  <si>
    <t>Despeses indirectes</t>
  </si>
  <si>
    <t>P214W-HXLT</t>
  </si>
  <si>
    <t>Tall paviment peces</t>
  </si>
  <si>
    <t>Subtotal partides d'obra</t>
  </si>
  <si>
    <t>P214W-FEMB</t>
  </si>
  <si>
    <t>Tall paviment form. H&gt;=15cm</t>
  </si>
  <si>
    <t>C178-00GF</t>
  </si>
  <si>
    <t>Màquina tallajunts disc diamant p/paviment</t>
  </si>
  <si>
    <t>C13C-00LP</t>
  </si>
  <si>
    <t>Retroexcavadora s/pneumàtics 8 a 10 t</t>
  </si>
  <si>
    <t>C13A-00FQ</t>
  </si>
  <si>
    <t>Safata vibrant combustible,plac.60cm</t>
  </si>
  <si>
    <t>C131-005E</t>
  </si>
  <si>
    <t>Corró vibratori autopropulsat,8 a 10 t</t>
  </si>
  <si>
    <t>Subtotal elements compostos</t>
  </si>
  <si>
    <t>A0F-000T</t>
  </si>
  <si>
    <t>Oficial 1a paleta</t>
  </si>
  <si>
    <t>B06F2-HZBD</t>
  </si>
  <si>
    <t>Formigó per armar HA - 25 / B / 20 / xC2 quant.ciment 275kg/m3, aigua/ciment =&lt; 0.6</t>
  </si>
  <si>
    <t>A01-FEOZ</t>
  </si>
  <si>
    <t>Ajudant encofrador</t>
  </si>
  <si>
    <t>A0F-000F</t>
  </si>
  <si>
    <t>Oficial 1a encofrador</t>
  </si>
  <si>
    <t>B0AK-07AS</t>
  </si>
  <si>
    <t>Clau acer</t>
  </si>
  <si>
    <t>B0D21-07OY</t>
  </si>
  <si>
    <t>Tauló fusta pi p/10 usos</t>
  </si>
  <si>
    <t>B0D62-07PL</t>
  </si>
  <si>
    <t>Puntal metàl·lic telescòpic h=3m,150usos</t>
  </si>
  <si>
    <t>B0D80-0CNS</t>
  </si>
  <si>
    <t>Plafó metàl·lic50x250cm,20usos</t>
  </si>
  <si>
    <t>B0DZ1-0ZLZ</t>
  </si>
  <si>
    <t>Desencofrant</t>
  </si>
  <si>
    <t>B0DZ5-0F6S</t>
  </si>
  <si>
    <t>Part propor.elem.aux.plafó met.50x250cm</t>
  </si>
  <si>
    <t>B06F2-I05P</t>
  </si>
  <si>
    <t>Formigó per armar HA - 25 / B / 20 / xC1 quant.ciment 275kg/m3, aigua/ciment =&lt; 0.6</t>
  </si>
  <si>
    <t>B067-2A9V</t>
  </si>
  <si>
    <t>Formigó neteja HL-150/B/20</t>
  </si>
  <si>
    <t>A01-FEPH</t>
  </si>
  <si>
    <t>Ajudant muntador</t>
  </si>
  <si>
    <t>A0F-000R</t>
  </si>
  <si>
    <t>Oficial 1a muntador</t>
  </si>
  <si>
    <t>B5ZF0-H6AC</t>
  </si>
  <si>
    <t>Gàrgola planxa Cu estampada silueta retallada,D=80 mm</t>
  </si>
  <si>
    <t>A0F-000S</t>
  </si>
  <si>
    <t>Oficial 1a d'obra pública</t>
  </si>
  <si>
    <t>B6A1-0YWM</t>
  </si>
  <si>
    <t>A01-FEP3</t>
  </si>
  <si>
    <t>Ajudant col·locador</t>
  </si>
  <si>
    <t>A0F-000D</t>
  </si>
  <si>
    <t>Oficial 1a col·locador</t>
  </si>
  <si>
    <t>B7B1-0KQ4</t>
  </si>
  <si>
    <t>Geotèxtil feltre polièst. No teix.lligat mecàn.,110 a 130 g/m2</t>
  </si>
  <si>
    <t>B0AQ-07EX</t>
  </si>
  <si>
    <t>Visos acer,galvanitzats</t>
  </si>
  <si>
    <t>B7JE-0GTI</t>
  </si>
  <si>
    <t>Massilla segell.,poliuretà monocomponent</t>
  </si>
  <si>
    <t>B8K2-13CE</t>
  </si>
  <si>
    <t>Escopidor alum.lacat,g=1,2mm,desenv.=entre 200 i 400 mm,3plecs</t>
  </si>
  <si>
    <t>B9E2-0HON</t>
  </si>
  <si>
    <t>Panot gris 20x20x2,5cm,cl.1a,preu mitjà llis</t>
  </si>
  <si>
    <t>C175-00G6</t>
  </si>
  <si>
    <t>Estenedora p/paviment formigó</t>
  </si>
  <si>
    <t>C20K-00DP</t>
  </si>
  <si>
    <t>Regle vibratori</t>
  </si>
  <si>
    <t>B06B-12QJ</t>
  </si>
  <si>
    <t>Formigó p/paviments HF-4MPa,c.plàstica</t>
  </si>
  <si>
    <t>B03L-05MO</t>
  </si>
  <si>
    <t>Sorra sílice 0 a 5 mm</t>
  </si>
  <si>
    <t>B091-06VI</t>
  </si>
  <si>
    <t>Adhesiu poliuretà</t>
  </si>
  <si>
    <t>B9P7-15OL</t>
  </si>
  <si>
    <t>Gespa sintètica de fibra PP,h.20 a 40 mm</t>
  </si>
  <si>
    <t>B9R0-0J7V</t>
  </si>
  <si>
    <t>Cinta termoadhesiva</t>
  </si>
  <si>
    <t>B7JE-0GTM</t>
  </si>
  <si>
    <t>Massilla segell.,silicona neut. Monocomponent</t>
  </si>
  <si>
    <t>BAF4-1RPD_m16</t>
  </si>
  <si>
    <t>Finestra alumini lacat RAL,trenc.pont tèrmic,1bat., d'1,05 a 1,49 m2,perf.preu alt,classif. 4 9A</t>
  </si>
  <si>
    <t>BAN6-1WGS</t>
  </si>
  <si>
    <t>Bastiment base tub acer galv.40x20mm</t>
  </si>
  <si>
    <t>A0F-000B</t>
  </si>
  <si>
    <t>Oficial 1a</t>
  </si>
  <si>
    <t>BBM4-0SIH_m16</t>
  </si>
  <si>
    <t>Rètol p/inf.corp. Acer galv.+pint. Acabat pintura n/reflectora</t>
  </si>
  <si>
    <t>PG12-DH7N</t>
  </si>
  <si>
    <t>Caixa deriv.plàstic,100x100mm,prot.IP-54,munt.superf.</t>
  </si>
  <si>
    <t>A01-FEPD</t>
  </si>
  <si>
    <t>Ajudant electricista</t>
  </si>
  <si>
    <t>A0F-000E</t>
  </si>
  <si>
    <t>Oficial 1a electricista</t>
  </si>
  <si>
    <t>BG12-0G57</t>
  </si>
  <si>
    <t>Caixa deriv.plàstic,100x100mm,prot.IP-54,p/munt.superf.</t>
  </si>
  <si>
    <t>BGW2-093M</t>
  </si>
  <si>
    <t>P.p.accessoris caixa derivació quadr.</t>
  </si>
  <si>
    <t>PG1B-DGPH</t>
  </si>
  <si>
    <t>Caixa p/quadre distrib.,plàst.+porta,unax9mòduls,munt.superf.</t>
  </si>
  <si>
    <t>BG19-0BZ5</t>
  </si>
  <si>
    <t>Caixa p/quadre distrib.,plàst.+porta,una fil.x9mòduls,p/munt.superf.</t>
  </si>
  <si>
    <t>BGW2-093L</t>
  </si>
  <si>
    <t>P.p.accessoris caixa p/quadre distrib.</t>
  </si>
  <si>
    <t>PG2P-6T0A</t>
  </si>
  <si>
    <t>Tub rígid plàstic s/halògens,DN=16mm,impacte=2J,resist.compress.=1250N,unió endollada+munt.superf.</t>
  </si>
  <si>
    <t>BG2P-1KUY</t>
  </si>
  <si>
    <t>Tub rígid plàstic s/halògens,DN=16mm,impacte=2J,resist.compress.=1250N</t>
  </si>
  <si>
    <t>BGWC-09N4</t>
  </si>
  <si>
    <t>P.p.accessoris p/tubs rígids PVC</t>
  </si>
  <si>
    <t>PG33-E6CZ</t>
  </si>
  <si>
    <t>Cable 0,6/1 kV RZ1-K (AS), 3x10mm2,col.tub</t>
  </si>
  <si>
    <t>BG33-G2VQ</t>
  </si>
  <si>
    <t>Cable 0,6/1 kV RZ1-K (AS), 3x10mm2</t>
  </si>
  <si>
    <t>BG33-G2WS</t>
  </si>
  <si>
    <t>Cable 0,6/1 kV RZ1-K (AS), 5x25mm2</t>
  </si>
  <si>
    <t>PG47-EMB1</t>
  </si>
  <si>
    <t>Interruptor auto.magnet.,I=40A,PIA corbaC,(2P),tall=6000A,2mòd.DIN,munt.perf.DIN</t>
  </si>
  <si>
    <t>BG49-18UC</t>
  </si>
  <si>
    <t>Interruptor auto.magnet.,I=40A,PIA corbaC,(2P),tall=6000A,,2mòd.DIN p/munt.perf.DIN</t>
  </si>
  <si>
    <t>BGWD-0AS2</t>
  </si>
  <si>
    <t>P.p.accessoris p/interr.magnetot.</t>
  </si>
  <si>
    <t>PG4B-DWYD</t>
  </si>
  <si>
    <t>Interruptor dif.cl.AC,gam.residen.,I=40A,(2P),0,03A,fix.inst.,2mòd.DIN,munt.perf.DIN</t>
  </si>
  <si>
    <t>BG4L-09YH</t>
  </si>
  <si>
    <t>Interruptor dif.cl.AC,gam.residen.,I=40A,(2P),0,03A,fix.inst.,2mòd.DIN,p/munt.perf.DIN</t>
  </si>
  <si>
    <t>BGWD-0AS3</t>
  </si>
  <si>
    <t>P.p.accessoris p/interr.difer.</t>
  </si>
  <si>
    <t>PG4N-DQNH</t>
  </si>
  <si>
    <t>Tallacircuit cil.32A (I),portafus.articul.22x58mm,munt.superf.</t>
  </si>
  <si>
    <t>BG4J-0AAT</t>
  </si>
  <si>
    <t>Tallacircuit cilínd.32A,(I),portafus.articul. 22x58mm</t>
  </si>
  <si>
    <t>BGWD-0AS5</t>
  </si>
  <si>
    <t>P.p.accessoris p/tallacirc.fus.cil.</t>
  </si>
  <si>
    <t>PGE0-CSUY</t>
  </si>
  <si>
    <t>Equip multifunció p/instal. Fotovoltaica,5000VA,230V,pura,94%,col.</t>
  </si>
  <si>
    <t>BGE1-34C7</t>
  </si>
  <si>
    <t>Equip multifunció p/instal. Fotovoltaica,5000VA,230V,pura,94%</t>
  </si>
  <si>
    <t>PGE5-HOHT</t>
  </si>
  <si>
    <t>Mòdul fotovoltaic policrist.,aïllada/connex.xarxa,230Wp,alum.anodit.prot.vidre tremp.,caixa connex.</t>
  </si>
  <si>
    <t>BGE4-20LV</t>
  </si>
  <si>
    <t>BGE6-HK3Q</t>
  </si>
  <si>
    <t>Estr. Suport p/ 1 mòd.fotovoltaic pos. Vert., inclin.30/40º,p/col. Terra o coberta plana</t>
  </si>
  <si>
    <t>BGW7-20NA</t>
  </si>
  <si>
    <t>P.p.accessoris p/mòdul fotovoltaic</t>
  </si>
  <si>
    <t>A01-FEPB</t>
  </si>
  <si>
    <t>Ajudant manyà</t>
  </si>
  <si>
    <t>A0F-000P</t>
  </si>
  <si>
    <t>Oficial 1a manyà</t>
  </si>
  <si>
    <t>BQN1-H5YB_m16</t>
  </si>
  <si>
    <t>Escala metàl·lica recta, de 0,9m</t>
  </si>
  <si>
    <t>A01-FEPJ</t>
  </si>
  <si>
    <t>Ajudant jardiner</t>
  </si>
  <si>
    <t>CRL0-002L</t>
  </si>
  <si>
    <t>Aparell manual pressió,per fitosanit.herbicid.</t>
  </si>
  <si>
    <t>BRL1-0TY4</t>
  </si>
  <si>
    <t>Producte herbicida residual</t>
  </si>
  <si>
    <t>h</t>
  </si>
  <si>
    <t>t</t>
  </si>
  <si>
    <t>cu</t>
  </si>
  <si>
    <t>l</t>
  </si>
  <si>
    <t>dm3</t>
  </si>
  <si>
    <t>AMIDAMENTS</t>
  </si>
  <si>
    <t>N</t>
  </si>
  <si>
    <t>01.01.1</t>
  </si>
  <si>
    <t>L</t>
  </si>
  <si>
    <t>Instal·lació completa</t>
  </si>
  <si>
    <t/>
  </si>
  <si>
    <t>01.02.1</t>
  </si>
  <si>
    <t>Rasa BT</t>
  </si>
  <si>
    <t>01.02.2</t>
  </si>
  <si>
    <t>01.02.3</t>
  </si>
  <si>
    <t>Línia general BT</t>
  </si>
  <si>
    <t>01.02.4</t>
  </si>
  <si>
    <t>01.02.5</t>
  </si>
  <si>
    <t>01.02.6</t>
  </si>
  <si>
    <t>01.03.1</t>
  </si>
  <si>
    <t>MUR CONTENIDORS</t>
  </si>
  <si>
    <t>0</t>
  </si>
  <si>
    <t>Augment amidament</t>
  </si>
  <si>
    <t>01.03.2</t>
  </si>
  <si>
    <t>01.03.3</t>
  </si>
  <si>
    <t>01.03.4</t>
  </si>
  <si>
    <t>01.03.5</t>
  </si>
  <si>
    <t>01.03.6</t>
  </si>
  <si>
    <t>01.03.7</t>
  </si>
  <si>
    <t>01.04.1</t>
  </si>
  <si>
    <t>Porta vianants recinte exterior</t>
  </si>
  <si>
    <t>01.05.1</t>
  </si>
  <si>
    <t>FAÇANA EST</t>
  </si>
  <si>
    <t>Rètol (800x100cm)</t>
  </si>
  <si>
    <t>01.06.1</t>
  </si>
  <si>
    <t>PLANTA ALTELL</t>
  </si>
  <si>
    <t>Escala accés</t>
  </si>
  <si>
    <t>01.07.1</t>
  </si>
  <si>
    <t>PLANTA PRIMERA</t>
  </si>
  <si>
    <t>Finestres altell</t>
  </si>
  <si>
    <t>01.07.2</t>
  </si>
  <si>
    <t>01.07.3</t>
  </si>
  <si>
    <t>01.08.1</t>
  </si>
  <si>
    <t>ESPAIS VERDS RECINTE</t>
  </si>
  <si>
    <t>01.08.2</t>
  </si>
  <si>
    <t>01.08.3</t>
  </si>
  <si>
    <t>01.08.4</t>
  </si>
  <si>
    <t>01.09.1</t>
  </si>
  <si>
    <t>TANCA PERIMETRAL</t>
  </si>
  <si>
    <t>Límit oest</t>
  </si>
  <si>
    <t>Límit nord</t>
  </si>
  <si>
    <t>01.09.2</t>
  </si>
  <si>
    <t>01.09.3</t>
  </si>
  <si>
    <t>01.09.4</t>
  </si>
  <si>
    <t>01.09.5</t>
  </si>
  <si>
    <t>01.09.6</t>
  </si>
  <si>
    <t>01.09.7</t>
  </si>
  <si>
    <t>01.10.1</t>
  </si>
  <si>
    <t>PLANTA COBERTA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</si>
</sst>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\€"/>
    <numFmt numFmtId="165" formatCode="#,##0.000"/>
    <numFmt numFmtId="166" formatCode="0.000"/>
    <numFmt numFmtId="167" formatCode=";;;"/>
    <numFmt numFmtId="168" formatCode="#,##0.0000"/>
    <numFmt numFmtId="169" formatCode="#,##0.00000\€"/>
    <numFmt numFmtId="170" formatCode="#,##0.00000"/>
  </numFmts>
  <fonts count="62">
    <font>
      <sz val="11"/>
      <color indexed="8"/>
      <name val="Aptos Narrow"/>
      <family val="2"/>
      <scheme val="minor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sz val="9"/>
      <name val="FreeSans"/>
    </font>
    <font>
      <b/>
      <sz val="9"/>
      <name val="FreeSans"/>
    </font>
    <font>
      <sz val="9"/>
      <name val="FreeSans"/>
    </font>
    <font>
      <sz val="9"/>
      <name val="FreeSans"/>
    </font>
    <font>
      <b/>
      <sz val="9"/>
      <name val="FreeSans"/>
    </font>
    <font>
      <sz val="14"/>
      <name val="FreeSans"/>
    </font>
    <font>
      <sz val="14"/>
      <name val="FreeSans"/>
    </font>
    <font>
      <b/>
      <sz val="28"/>
      <name val="FreeSans"/>
    </font>
    <font>
      <b/>
      <sz val="9"/>
      <color indexed="9"/>
      <name val="FreeSans"/>
    </font>
    <font>
      <b/>
      <sz val="9"/>
      <color indexed="9"/>
      <name val="FreeSans"/>
    </font>
    <font>
      <b/>
      <sz val="28"/>
      <name val="FreeSans"/>
    </font>
    <font>
      <sz val="9"/>
      <name val="FreeSans"/>
    </font>
    <font>
      <sz val="9"/>
      <name val="FreeSans"/>
    </font>
    <font>
      <sz val="9"/>
      <name val="FreeSans"/>
    </font>
    <font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28"/>
      <name val="FreeSans"/>
    </font>
    <font>
      <sz val="9"/>
      <name val="FreeSans"/>
    </font>
    <font>
      <b/>
      <sz val="9"/>
      <name val="FreeSans"/>
    </font>
    <font>
      <b/>
      <sz val="9"/>
      <name val="FreeSans"/>
    </font>
    <font>
      <sz val="9"/>
      <name val="FreeSans"/>
    </font>
    <font>
      <sz val="9"/>
      <name val="FreeSans"/>
    </font>
    <font>
      <sz val="9"/>
      <name val="FreeSans"/>
    </font>
    <font>
      <sz val="9"/>
      <name val="FreeSans"/>
    </font>
    <font>
      <sz val="9"/>
      <name val="FreeSans"/>
    </font>
    <font>
      <sz val="9"/>
      <name val="FreeSans"/>
    </font>
    <font>
      <sz val="9"/>
      <name val="FreeSans"/>
    </font>
    <font>
      <sz val="9"/>
      <name val="FreeSans"/>
    </font>
    <font>
      <sz val="9"/>
      <name val="FreeSans"/>
    </font>
    <font>
      <b/>
      <sz val="28"/>
      <name val="FreeSans"/>
    </font>
    <font>
      <sz val="9"/>
      <name val="FreeSans"/>
    </font>
    <font>
      <sz val="9"/>
      <name val="FreeSans"/>
    </font>
    <font>
      <b/>
      <sz val="28"/>
      <name val="FreeSans"/>
    </font>
    <font>
      <sz val="9"/>
      <name val="FreeSans"/>
    </font>
    <font>
      <sz val="9"/>
      <name val="FreeSans"/>
    </font>
  </fonts>
  <fills count="5">
    <fill>
      <patternFill patternType="none"/>
    </fill>
    <fill>
      <patternFill patternType="gray125"/>
    </fill>
    <fill>
      <patternFill patternType="mediumGray">
        <bgColor indexed="22"/>
      </patternFill>
    </fill>
    <fill>
      <patternFill patternType="mediumGray">
        <bgColor indexed="48"/>
      </patternFill>
    </fill>
    <fill>
      <patternFill patternType="solid">
        <fgColor indexed="13"/>
      </patternFill>
    </fill>
  </fills>
  <borders count="8">
    <border>
      <left/>
      <right/>
      <top/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3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/>
    </xf>
    <xf numFmtId="0" fontId="4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6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3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0" fillId="0" borderId="6" xfId="0" applyBorder="1"/>
    <xf numFmtId="0" fontId="15" fillId="0" borderId="0" xfId="0" applyFont="1" applyAlignment="1">
      <alignment horizontal="left" vertical="center"/>
    </xf>
    <xf numFmtId="0" fontId="16" fillId="0" borderId="4" xfId="0" applyFont="1" applyBorder="1" applyAlignment="1">
      <alignment horizontal="right" vertical="top" wrapText="1"/>
    </xf>
    <xf numFmtId="164" fontId="17" fillId="4" borderId="4" xfId="0" applyNumberFormat="1" applyFont="1" applyFill="1" applyBorder="1" applyAlignment="1" applyProtection="1">
      <alignment vertical="top" wrapText="1"/>
      <protection locked="0"/>
    </xf>
    <xf numFmtId="165" fontId="18" fillId="4" borderId="4" xfId="0" applyNumberFormat="1" applyFont="1" applyFill="1" applyBorder="1" applyAlignment="1" applyProtection="1">
      <alignment vertical="top" wrapText="1"/>
      <protection locked="0"/>
    </xf>
    <xf numFmtId="164" fontId="19" fillId="0" borderId="4" xfId="0" applyNumberFormat="1" applyFont="1" applyBorder="1" applyAlignment="1">
      <alignment vertical="top" wrapText="1"/>
    </xf>
    <xf numFmtId="0" fontId="20" fillId="0" borderId="7" xfId="0" applyFont="1" applyBorder="1" applyAlignment="1">
      <alignment vertical="top" wrapText="1"/>
    </xf>
    <xf numFmtId="0" fontId="21" fillId="0" borderId="0" xfId="0" applyFont="1" applyAlignment="1">
      <alignment vertical="top" wrapText="1"/>
    </xf>
    <xf numFmtId="164" fontId="22" fillId="0" borderId="0" xfId="0" applyNumberFormat="1" applyFont="1" applyAlignment="1">
      <alignment vertical="top" wrapText="1"/>
    </xf>
    <xf numFmtId="0" fontId="23" fillId="0" borderId="0" xfId="0" applyFont="1" applyAlignment="1">
      <alignment vertical="top" wrapText="1"/>
    </xf>
    <xf numFmtId="164" fontId="24" fillId="0" borderId="0" xfId="0" applyNumberFormat="1" applyFont="1" applyAlignment="1">
      <alignment vertical="top" wrapText="1"/>
    </xf>
    <xf numFmtId="0" fontId="25" fillId="0" borderId="0" xfId="0" applyFont="1" applyAlignment="1">
      <alignment vertical="top" wrapText="1"/>
    </xf>
    <xf numFmtId="164" fontId="26" fillId="0" borderId="0" xfId="0" applyNumberFormat="1" applyFont="1" applyAlignment="1">
      <alignment vertical="top" wrapText="1"/>
    </xf>
    <xf numFmtId="0" fontId="27" fillId="0" borderId="0" xfId="0" applyFont="1" applyAlignment="1">
      <alignment vertical="top" wrapText="1"/>
    </xf>
    <xf numFmtId="164" fontId="28" fillId="0" borderId="0" xfId="0" applyNumberFormat="1" applyFont="1" applyAlignment="1">
      <alignment vertical="top" wrapText="1"/>
    </xf>
    <xf numFmtId="0" fontId="29" fillId="0" borderId="0" xfId="0" applyFont="1" applyAlignment="1">
      <alignment vertical="top" wrapText="1"/>
    </xf>
    <xf numFmtId="164" fontId="30" fillId="0" borderId="0" xfId="0" applyNumberFormat="1" applyFont="1" applyAlignment="1">
      <alignment vertical="top" wrapText="1"/>
    </xf>
    <xf numFmtId="0" fontId="31" fillId="0" borderId="0" xfId="0" applyFont="1" applyAlignment="1">
      <alignment vertical="top" wrapText="1"/>
    </xf>
    <xf numFmtId="164" fontId="32" fillId="0" borderId="0" xfId="0" applyNumberFormat="1" applyFont="1" applyAlignment="1">
      <alignment vertical="top" wrapText="1"/>
    </xf>
    <xf numFmtId="0" fontId="33" fillId="0" borderId="0" xfId="0" applyFont="1" applyAlignment="1">
      <alignment vertical="top" wrapText="1"/>
    </xf>
    <xf numFmtId="164" fontId="34" fillId="0" borderId="0" xfId="0" applyNumberFormat="1" applyFont="1" applyAlignment="1">
      <alignment vertical="top" wrapText="1"/>
    </xf>
    <xf numFmtId="0" fontId="35" fillId="0" borderId="0" xfId="0" applyFont="1" applyAlignment="1">
      <alignment vertical="top" wrapText="1"/>
    </xf>
    <xf numFmtId="164" fontId="36" fillId="0" borderId="0" xfId="0" applyNumberFormat="1" applyFont="1" applyAlignment="1">
      <alignment vertical="top" wrapText="1"/>
    </xf>
    <xf numFmtId="0" fontId="37" fillId="0" borderId="0" xfId="0" applyFont="1" applyAlignment="1">
      <alignment vertical="top" wrapText="1"/>
    </xf>
    <xf numFmtId="164" fontId="38" fillId="0" borderId="0" xfId="0" applyNumberFormat="1" applyFont="1" applyAlignment="1">
      <alignment vertical="top" wrapText="1"/>
    </xf>
    <xf numFmtId="0" fontId="39" fillId="0" borderId="0" xfId="0" applyFont="1" applyAlignment="1">
      <alignment vertical="top" wrapText="1"/>
    </xf>
    <xf numFmtId="164" fontId="40" fillId="0" borderId="0" xfId="0" applyNumberFormat="1" applyFont="1" applyAlignment="1">
      <alignment vertical="top" wrapText="1"/>
    </xf>
    <xf numFmtId="0" fontId="41" fillId="0" borderId="0" xfId="0" applyFont="1" applyAlignment="1">
      <alignment vertical="top" wrapText="1"/>
    </xf>
    <xf numFmtId="164" fontId="42" fillId="0" borderId="0" xfId="0" applyNumberFormat="1" applyFont="1" applyAlignment="1">
      <alignment vertical="top" wrapText="1"/>
    </xf>
    <xf numFmtId="0" fontId="43" fillId="0" borderId="0" xfId="0" applyFont="1" applyAlignment="1">
      <alignment horizontal="left" vertical="center"/>
    </xf>
    <xf numFmtId="0" fontId="44" fillId="0" borderId="1" xfId="0" applyFont="1" applyBorder="1" applyAlignment="1">
      <alignment vertical="top"/>
    </xf>
    <xf numFmtId="166" fontId="45" fillId="4" borderId="4" xfId="0" applyNumberFormat="1" applyFont="1" applyFill="1" applyBorder="1" applyAlignment="1" applyProtection="1">
      <alignment vertical="top"/>
      <protection locked="0"/>
    </xf>
    <xf numFmtId="164" fontId="46" fillId="4" borderId="4" xfId="0" applyNumberFormat="1" applyFont="1" applyFill="1" applyBorder="1" applyAlignment="1" applyProtection="1">
      <alignment vertical="top" wrapText="1"/>
      <protection locked="0"/>
    </xf>
    <xf numFmtId="167" fontId="47" fillId="0" borderId="0" xfId="0" applyNumberFormat="1" applyFont="1" applyAlignment="1">
      <alignment vertical="top" wrapText="1"/>
    </xf>
    <xf numFmtId="168" fontId="48" fillId="4" borderId="4" xfId="0" applyNumberFormat="1" applyFont="1" applyFill="1" applyBorder="1" applyAlignment="1" applyProtection="1">
      <alignment vertical="top" wrapText="1"/>
      <protection locked="0"/>
    </xf>
    <xf numFmtId="169" fontId="49" fillId="4" borderId="4" xfId="0" applyNumberFormat="1" applyFont="1" applyFill="1" applyBorder="1" applyAlignment="1" applyProtection="1">
      <alignment vertical="top" wrapText="1"/>
      <protection locked="0"/>
    </xf>
    <xf numFmtId="170" fontId="50" fillId="0" borderId="4" xfId="0" applyNumberFormat="1" applyFont="1" applyBorder="1" applyAlignment="1">
      <alignment vertical="top" wrapText="1"/>
    </xf>
    <xf numFmtId="167" fontId="51" fillId="0" borderId="0" xfId="0" applyNumberFormat="1" applyFont="1" applyAlignment="1">
      <alignment vertical="top" wrapText="1"/>
    </xf>
    <xf numFmtId="169" fontId="52" fillId="0" borderId="4" xfId="0" applyNumberFormat="1" applyFont="1" applyBorder="1" applyAlignment="1">
      <alignment vertical="top" wrapText="1"/>
    </xf>
    <xf numFmtId="2" fontId="53" fillId="0" borderId="4" xfId="0" applyNumberFormat="1" applyFont="1" applyBorder="1" applyAlignment="1">
      <alignment vertical="top" wrapText="1"/>
    </xf>
    <xf numFmtId="169" fontId="54" fillId="0" borderId="4" xfId="0" applyNumberFormat="1" applyFont="1" applyBorder="1" applyAlignment="1">
      <alignment vertical="top" wrapText="1"/>
    </xf>
    <xf numFmtId="167" fontId="55" fillId="0" borderId="0" xfId="0" applyNumberFormat="1" applyFont="1" applyAlignment="1">
      <alignment vertical="top" wrapText="1"/>
    </xf>
    <xf numFmtId="0" fontId="56" fillId="0" borderId="0" xfId="0" applyFont="1" applyAlignment="1">
      <alignment horizontal="left" vertical="center"/>
    </xf>
    <xf numFmtId="164" fontId="57" fillId="4" borderId="4" xfId="0" applyNumberFormat="1" applyFont="1" applyFill="1" applyBorder="1" applyAlignment="1" applyProtection="1">
      <alignment vertical="top" wrapText="1"/>
      <protection locked="0"/>
    </xf>
    <xf numFmtId="167" fontId="58" fillId="0" borderId="0" xfId="0" applyNumberFormat="1" applyFont="1" applyAlignment="1">
      <alignment vertical="top" wrapText="1"/>
    </xf>
    <xf numFmtId="0" fontId="59" fillId="0" borderId="0" xfId="0" applyFont="1" applyAlignment="1">
      <alignment horizontal="left" vertical="center"/>
    </xf>
    <xf numFmtId="4" fontId="60" fillId="4" borderId="4" xfId="0" applyNumberFormat="1" applyFont="1" applyFill="1" applyBorder="1" applyAlignment="1" applyProtection="1">
      <alignment vertical="top" wrapText="1"/>
      <protection locked="0"/>
    </xf>
    <xf numFmtId="4" fontId="61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2"/>
  <sheetViews>
    <sheetView tabSelected="1" workbookViewId="0">
      <pane ySplit="8" topLeftCell="A56" activePane="bottomLeft" state="frozen"/>
      <selection pane="bottomLeft" activeCell="E5" sqref="E5"/>
    </sheetView>
  </sheetViews>
  <sheetFormatPr baseColWidth="10" defaultColWidth="9.140625" defaultRowHeight="15"/>
  <cols>
    <col min="1" max="1" width="15.5703125" customWidth="1"/>
    <col min="2" max="2" width="3.85546875" customWidth="1"/>
    <col min="3" max="3" width="11.7109375" customWidth="1"/>
    <col min="4" max="4" width="3.85546875" customWidth="1"/>
    <col min="5" max="5" width="89" bestFit="1" customWidth="1"/>
    <col min="6" max="6" width="11.7109375" customWidth="1"/>
    <col min="7" max="7" width="15.5703125" customWidth="1"/>
    <col min="8" max="8" width="19.5703125" customWidth="1"/>
  </cols>
  <sheetData>
    <row r="1" spans="1:8" ht="18">
      <c r="A1" s="11" t="s">
        <v>0</v>
      </c>
    </row>
    <row r="2" spans="1:8" ht="35.25">
      <c r="B2" s="16"/>
    </row>
    <row r="3" spans="1:8">
      <c r="B3" s="15"/>
      <c r="C3" s="15"/>
      <c r="D3" s="15"/>
      <c r="E3" s="15"/>
      <c r="F3" s="15"/>
      <c r="G3" s="15"/>
      <c r="H3" s="15"/>
    </row>
    <row r="5" spans="1:8" ht="30" customHeight="1">
      <c r="A5" s="12"/>
      <c r="B5" s="12"/>
      <c r="C5" s="12"/>
      <c r="D5" s="12"/>
      <c r="E5" s="12" t="s">
        <v>1</v>
      </c>
      <c r="F5" s="12"/>
      <c r="G5" s="12"/>
      <c r="H5" s="12"/>
    </row>
    <row r="6" spans="1:8" ht="15" customHeight="1">
      <c r="A6" s="10" t="s">
        <v>2</v>
      </c>
      <c r="B6" s="11" t="s">
        <v>3</v>
      </c>
    </row>
    <row r="8" spans="1:8">
      <c r="F8" s="13" t="s">
        <v>4</v>
      </c>
      <c r="G8" s="13" t="s">
        <v>5</v>
      </c>
      <c r="H8" s="13" t="s">
        <v>6</v>
      </c>
    </row>
    <row r="10" spans="1:8">
      <c r="C10" s="21" t="s">
        <v>7</v>
      </c>
      <c r="D10" s="21" t="s">
        <v>8</v>
      </c>
      <c r="E10" s="21" t="s">
        <v>9</v>
      </c>
    </row>
    <row r="11" spans="1:8">
      <c r="C11" s="21" t="s">
        <v>10</v>
      </c>
      <c r="D11" s="21" t="s">
        <v>8</v>
      </c>
      <c r="E11" s="21" t="s">
        <v>11</v>
      </c>
    </row>
    <row r="12" spans="1:8">
      <c r="A12" s="7" t="s">
        <v>12</v>
      </c>
      <c r="B12" s="17" t="s">
        <v>13</v>
      </c>
      <c r="C12" s="7" t="s">
        <v>14</v>
      </c>
      <c r="D12" s="8" t="s">
        <v>15</v>
      </c>
      <c r="E12" s="5" t="s">
        <v>16</v>
      </c>
      <c r="F12" s="18">
        <v>0</v>
      </c>
      <c r="G12" s="19">
        <v>1</v>
      </c>
      <c r="H12" s="20">
        <f>F12*G12</f>
        <v>0</v>
      </c>
    </row>
    <row r="13" spans="1:8">
      <c r="E13" s="22" t="s">
        <v>17</v>
      </c>
      <c r="H13" s="23">
        <f>SUM(H12:H12)</f>
        <v>0</v>
      </c>
    </row>
    <row r="15" spans="1:8">
      <c r="C15" s="21" t="s">
        <v>7</v>
      </c>
      <c r="D15" s="21" t="s">
        <v>8</v>
      </c>
      <c r="E15" s="21" t="s">
        <v>9</v>
      </c>
    </row>
    <row r="16" spans="1:8">
      <c r="C16" s="21" t="s">
        <v>10</v>
      </c>
      <c r="D16" s="21" t="s">
        <v>18</v>
      </c>
      <c r="E16" s="21" t="s">
        <v>19</v>
      </c>
    </row>
    <row r="17" spans="1:8">
      <c r="A17" s="7" t="s">
        <v>20</v>
      </c>
      <c r="B17" s="17" t="s">
        <v>13</v>
      </c>
      <c r="C17" s="7" t="s">
        <v>21</v>
      </c>
      <c r="D17" s="8" t="s">
        <v>22</v>
      </c>
      <c r="E17" s="5" t="s">
        <v>23</v>
      </c>
      <c r="F17" s="18">
        <v>0</v>
      </c>
      <c r="G17" s="19">
        <v>25</v>
      </c>
      <c r="H17" s="20">
        <f t="shared" ref="H17:H22" si="0">F17*G17</f>
        <v>0</v>
      </c>
    </row>
    <row r="18" spans="1:8">
      <c r="A18" s="7" t="s">
        <v>20</v>
      </c>
      <c r="B18" s="17" t="s">
        <v>24</v>
      </c>
      <c r="C18" s="7" t="s">
        <v>25</v>
      </c>
      <c r="D18" s="8" t="s">
        <v>26</v>
      </c>
      <c r="E18" s="5" t="s">
        <v>27</v>
      </c>
      <c r="F18" s="18">
        <v>0</v>
      </c>
      <c r="G18" s="19">
        <v>14</v>
      </c>
      <c r="H18" s="20">
        <f t="shared" si="0"/>
        <v>0</v>
      </c>
    </row>
    <row r="19" spans="1:8">
      <c r="A19" s="7" t="s">
        <v>20</v>
      </c>
      <c r="B19" s="17" t="s">
        <v>28</v>
      </c>
      <c r="C19" s="7" t="s">
        <v>29</v>
      </c>
      <c r="D19" s="8" t="s">
        <v>30</v>
      </c>
      <c r="E19" s="5" t="s">
        <v>31</v>
      </c>
      <c r="F19" s="18">
        <v>0</v>
      </c>
      <c r="G19" s="19">
        <v>10.4</v>
      </c>
      <c r="H19" s="20">
        <f t="shared" si="0"/>
        <v>0</v>
      </c>
    </row>
    <row r="20" spans="1:8">
      <c r="A20" s="7" t="s">
        <v>20</v>
      </c>
      <c r="B20" s="17" t="s">
        <v>32</v>
      </c>
      <c r="C20" s="7" t="s">
        <v>33</v>
      </c>
      <c r="D20" s="8" t="s">
        <v>26</v>
      </c>
      <c r="E20" s="5" t="s">
        <v>34</v>
      </c>
      <c r="F20" s="18">
        <v>0</v>
      </c>
      <c r="G20" s="19">
        <v>14</v>
      </c>
      <c r="H20" s="20">
        <f t="shared" si="0"/>
        <v>0</v>
      </c>
    </row>
    <row r="21" spans="1:8" ht="24">
      <c r="A21" s="7" t="s">
        <v>20</v>
      </c>
      <c r="B21" s="17" t="s">
        <v>35</v>
      </c>
      <c r="C21" s="7" t="s">
        <v>36</v>
      </c>
      <c r="D21" s="8" t="s">
        <v>26</v>
      </c>
      <c r="E21" s="5" t="s">
        <v>37</v>
      </c>
      <c r="F21" s="18">
        <v>0</v>
      </c>
      <c r="G21" s="19">
        <v>5</v>
      </c>
      <c r="H21" s="20">
        <f t="shared" si="0"/>
        <v>0</v>
      </c>
    </row>
    <row r="22" spans="1:8">
      <c r="A22" s="7" t="s">
        <v>20</v>
      </c>
      <c r="B22" s="17" t="s">
        <v>38</v>
      </c>
      <c r="C22" s="7" t="s">
        <v>39</v>
      </c>
      <c r="D22" s="8" t="s">
        <v>22</v>
      </c>
      <c r="E22" s="5" t="s">
        <v>40</v>
      </c>
      <c r="F22" s="18">
        <v>0</v>
      </c>
      <c r="G22" s="19">
        <v>25</v>
      </c>
      <c r="H22" s="20">
        <f t="shared" si="0"/>
        <v>0</v>
      </c>
    </row>
    <row r="23" spans="1:8">
      <c r="E23" s="24" t="s">
        <v>41</v>
      </c>
      <c r="H23" s="25">
        <f>SUM(H17:H22)</f>
        <v>0</v>
      </c>
    </row>
    <row r="25" spans="1:8">
      <c r="C25" s="21" t="s">
        <v>7</v>
      </c>
      <c r="D25" s="21" t="s">
        <v>8</v>
      </c>
      <c r="E25" s="21" t="s">
        <v>9</v>
      </c>
    </row>
    <row r="26" spans="1:8">
      <c r="C26" s="21" t="s">
        <v>10</v>
      </c>
      <c r="D26" s="21" t="s">
        <v>42</v>
      </c>
      <c r="E26" s="21" t="s">
        <v>43</v>
      </c>
    </row>
    <row r="27" spans="1:8">
      <c r="A27" s="7" t="s">
        <v>44</v>
      </c>
      <c r="B27" s="17" t="s">
        <v>13</v>
      </c>
      <c r="C27" s="7" t="s">
        <v>45</v>
      </c>
      <c r="D27" s="8" t="s">
        <v>26</v>
      </c>
      <c r="E27" s="5" t="s">
        <v>46</v>
      </c>
      <c r="F27" s="18">
        <v>0</v>
      </c>
      <c r="G27" s="19">
        <v>1.94</v>
      </c>
      <c r="H27" s="20">
        <f t="shared" ref="H27:H33" si="1">F27*G27</f>
        <v>0</v>
      </c>
    </row>
    <row r="28" spans="1:8">
      <c r="A28" s="7" t="s">
        <v>44</v>
      </c>
      <c r="B28" s="17" t="s">
        <v>24</v>
      </c>
      <c r="C28" s="7" t="s">
        <v>47</v>
      </c>
      <c r="D28" s="8" t="s">
        <v>22</v>
      </c>
      <c r="E28" s="5" t="s">
        <v>48</v>
      </c>
      <c r="F28" s="18">
        <v>0</v>
      </c>
      <c r="G28" s="19">
        <v>2.7719999999999998</v>
      </c>
      <c r="H28" s="20">
        <f t="shared" si="1"/>
        <v>0</v>
      </c>
    </row>
    <row r="29" spans="1:8">
      <c r="A29" s="7" t="s">
        <v>44</v>
      </c>
      <c r="B29" s="17" t="s">
        <v>28</v>
      </c>
      <c r="C29" s="7" t="s">
        <v>49</v>
      </c>
      <c r="D29" s="8" t="s">
        <v>26</v>
      </c>
      <c r="E29" s="5" t="s">
        <v>50</v>
      </c>
      <c r="F29" s="18">
        <v>0</v>
      </c>
      <c r="G29" s="19">
        <v>1.663</v>
      </c>
      <c r="H29" s="20">
        <f t="shared" si="1"/>
        <v>0</v>
      </c>
    </row>
    <row r="30" spans="1:8">
      <c r="A30" s="7" t="s">
        <v>44</v>
      </c>
      <c r="B30" s="17" t="s">
        <v>32</v>
      </c>
      <c r="C30" s="7" t="s">
        <v>51</v>
      </c>
      <c r="D30" s="8" t="s">
        <v>52</v>
      </c>
      <c r="E30" s="5" t="s">
        <v>53</v>
      </c>
      <c r="F30" s="18">
        <v>0</v>
      </c>
      <c r="G30" s="19">
        <v>117.85599999999999</v>
      </c>
      <c r="H30" s="20">
        <f t="shared" si="1"/>
        <v>0</v>
      </c>
    </row>
    <row r="31" spans="1:8">
      <c r="A31" s="7" t="s">
        <v>44</v>
      </c>
      <c r="B31" s="17" t="s">
        <v>35</v>
      </c>
      <c r="C31" s="7" t="s">
        <v>54</v>
      </c>
      <c r="D31" s="8" t="s">
        <v>22</v>
      </c>
      <c r="E31" s="5" t="s">
        <v>55</v>
      </c>
      <c r="F31" s="18">
        <v>0</v>
      </c>
      <c r="G31" s="19">
        <v>10.625999999999999</v>
      </c>
      <c r="H31" s="20">
        <f t="shared" si="1"/>
        <v>0</v>
      </c>
    </row>
    <row r="32" spans="1:8">
      <c r="A32" s="7" t="s">
        <v>44</v>
      </c>
      <c r="B32" s="17" t="s">
        <v>38</v>
      </c>
      <c r="C32" s="7" t="s">
        <v>56</v>
      </c>
      <c r="D32" s="8" t="s">
        <v>52</v>
      </c>
      <c r="E32" s="5" t="s">
        <v>57</v>
      </c>
      <c r="F32" s="18">
        <v>0</v>
      </c>
      <c r="G32" s="19">
        <v>99.421999999999997</v>
      </c>
      <c r="H32" s="20">
        <f t="shared" si="1"/>
        <v>0</v>
      </c>
    </row>
    <row r="33" spans="1:8">
      <c r="A33" s="7" t="s">
        <v>44</v>
      </c>
      <c r="B33" s="17" t="s">
        <v>58</v>
      </c>
      <c r="C33" s="7" t="s">
        <v>59</v>
      </c>
      <c r="D33" s="8" t="s">
        <v>26</v>
      </c>
      <c r="E33" s="5" t="s">
        <v>60</v>
      </c>
      <c r="F33" s="18">
        <v>0</v>
      </c>
      <c r="G33" s="19">
        <v>1.5940000000000001</v>
      </c>
      <c r="H33" s="20">
        <f t="shared" si="1"/>
        <v>0</v>
      </c>
    </row>
    <row r="34" spans="1:8">
      <c r="E34" s="26" t="s">
        <v>61</v>
      </c>
      <c r="H34" s="27">
        <f>SUM(H27:H33)</f>
        <v>0</v>
      </c>
    </row>
    <row r="36" spans="1:8">
      <c r="C36" s="21" t="s">
        <v>7</v>
      </c>
      <c r="D36" s="21" t="s">
        <v>8</v>
      </c>
      <c r="E36" s="21" t="s">
        <v>9</v>
      </c>
    </row>
    <row r="37" spans="1:8">
      <c r="C37" s="21" t="s">
        <v>10</v>
      </c>
      <c r="D37" s="21" t="s">
        <v>62</v>
      </c>
      <c r="E37" s="21" t="s">
        <v>63</v>
      </c>
    </row>
    <row r="38" spans="1:8">
      <c r="A38" s="7" t="s">
        <v>64</v>
      </c>
      <c r="B38" s="17" t="s">
        <v>13</v>
      </c>
      <c r="C38" s="7" t="s">
        <v>65</v>
      </c>
      <c r="D38" s="8" t="s">
        <v>15</v>
      </c>
      <c r="E38" s="5" t="s">
        <v>66</v>
      </c>
      <c r="F38" s="18">
        <v>0</v>
      </c>
      <c r="G38" s="19">
        <v>1</v>
      </c>
      <c r="H38" s="20">
        <f>F38*G38</f>
        <v>0</v>
      </c>
    </row>
    <row r="39" spans="1:8">
      <c r="E39" s="28" t="s">
        <v>67</v>
      </c>
      <c r="H39" s="29">
        <f>SUM(H38:H38)</f>
        <v>0</v>
      </c>
    </row>
    <row r="41" spans="1:8">
      <c r="C41" s="21" t="s">
        <v>7</v>
      </c>
      <c r="D41" s="21" t="s">
        <v>8</v>
      </c>
      <c r="E41" s="21" t="s">
        <v>9</v>
      </c>
    </row>
    <row r="42" spans="1:8">
      <c r="C42" s="21" t="s">
        <v>10</v>
      </c>
      <c r="D42" s="21" t="s">
        <v>68</v>
      </c>
      <c r="E42" s="21" t="s">
        <v>69</v>
      </c>
    </row>
    <row r="43" spans="1:8" ht="24">
      <c r="A43" s="7" t="s">
        <v>70</v>
      </c>
      <c r="B43" s="17" t="s">
        <v>13</v>
      </c>
      <c r="C43" s="7" t="s">
        <v>71</v>
      </c>
      <c r="D43" s="8" t="s">
        <v>22</v>
      </c>
      <c r="E43" s="5" t="s">
        <v>72</v>
      </c>
      <c r="F43" s="18">
        <v>0</v>
      </c>
      <c r="G43" s="19">
        <v>8</v>
      </c>
      <c r="H43" s="20">
        <f>F43*G43</f>
        <v>0</v>
      </c>
    </row>
    <row r="44" spans="1:8">
      <c r="E44" s="30" t="s">
        <v>73</v>
      </c>
      <c r="H44" s="31">
        <f>SUM(H43:H43)</f>
        <v>0</v>
      </c>
    </row>
    <row r="46" spans="1:8">
      <c r="C46" s="21" t="s">
        <v>7</v>
      </c>
      <c r="D46" s="21" t="s">
        <v>8</v>
      </c>
      <c r="E46" s="21" t="s">
        <v>9</v>
      </c>
    </row>
    <row r="47" spans="1:8">
      <c r="C47" s="21" t="s">
        <v>10</v>
      </c>
      <c r="D47" s="21" t="s">
        <v>74</v>
      </c>
      <c r="E47" s="21" t="s">
        <v>75</v>
      </c>
    </row>
    <row r="48" spans="1:8" ht="24">
      <c r="A48" s="7" t="s">
        <v>76</v>
      </c>
      <c r="B48" s="17" t="s">
        <v>13</v>
      </c>
      <c r="C48" s="7" t="s">
        <v>77</v>
      </c>
      <c r="D48" s="8" t="s">
        <v>30</v>
      </c>
      <c r="E48" s="5" t="s">
        <v>78</v>
      </c>
      <c r="F48" s="18">
        <v>0</v>
      </c>
      <c r="G48" s="19">
        <v>6.41</v>
      </c>
      <c r="H48" s="20">
        <f>F48*G48</f>
        <v>0</v>
      </c>
    </row>
    <row r="49" spans="1:8">
      <c r="E49" s="32" t="s">
        <v>79</v>
      </c>
      <c r="H49" s="33">
        <f>SUM(H48:H48)</f>
        <v>0</v>
      </c>
    </row>
    <row r="51" spans="1:8">
      <c r="C51" s="21" t="s">
        <v>7</v>
      </c>
      <c r="D51" s="21" t="s">
        <v>8</v>
      </c>
      <c r="E51" s="21" t="s">
        <v>9</v>
      </c>
    </row>
    <row r="52" spans="1:8">
      <c r="C52" s="21" t="s">
        <v>10</v>
      </c>
      <c r="D52" s="21" t="s">
        <v>80</v>
      </c>
      <c r="E52" s="21" t="s">
        <v>81</v>
      </c>
    </row>
    <row r="53" spans="1:8">
      <c r="A53" s="7" t="s">
        <v>82</v>
      </c>
      <c r="B53" s="17" t="s">
        <v>13</v>
      </c>
      <c r="C53" s="7" t="s">
        <v>83</v>
      </c>
      <c r="D53" s="8" t="s">
        <v>15</v>
      </c>
      <c r="E53" s="5" t="s">
        <v>84</v>
      </c>
      <c r="F53" s="18">
        <v>0</v>
      </c>
      <c r="G53" s="19">
        <v>4</v>
      </c>
      <c r="H53" s="20">
        <f>F53*G53</f>
        <v>0</v>
      </c>
    </row>
    <row r="54" spans="1:8" ht="24">
      <c r="A54" s="7" t="s">
        <v>82</v>
      </c>
      <c r="B54" s="17" t="s">
        <v>24</v>
      </c>
      <c r="C54" s="7" t="s">
        <v>85</v>
      </c>
      <c r="D54" s="8" t="s">
        <v>15</v>
      </c>
      <c r="E54" s="5" t="s">
        <v>86</v>
      </c>
      <c r="F54" s="18">
        <v>0</v>
      </c>
      <c r="G54" s="19">
        <v>4</v>
      </c>
      <c r="H54" s="20">
        <f>F54*G54</f>
        <v>0</v>
      </c>
    </row>
    <row r="55" spans="1:8">
      <c r="A55" s="7" t="s">
        <v>82</v>
      </c>
      <c r="B55" s="17" t="s">
        <v>28</v>
      </c>
      <c r="C55" s="7" t="s">
        <v>87</v>
      </c>
      <c r="D55" s="8" t="s">
        <v>30</v>
      </c>
      <c r="E55" s="5" t="s">
        <v>88</v>
      </c>
      <c r="F55" s="18">
        <v>0</v>
      </c>
      <c r="G55" s="19">
        <v>4.8</v>
      </c>
      <c r="H55" s="20">
        <f>F55*G55</f>
        <v>0</v>
      </c>
    </row>
    <row r="56" spans="1:8">
      <c r="E56" s="34" t="s">
        <v>89</v>
      </c>
      <c r="H56" s="35">
        <f>SUM(H53:H55)</f>
        <v>0</v>
      </c>
    </row>
    <row r="58" spans="1:8">
      <c r="C58" s="21" t="s">
        <v>7</v>
      </c>
      <c r="D58" s="21" t="s">
        <v>8</v>
      </c>
      <c r="E58" s="21" t="s">
        <v>9</v>
      </c>
    </row>
    <row r="59" spans="1:8">
      <c r="C59" s="21" t="s">
        <v>10</v>
      </c>
      <c r="D59" s="21" t="s">
        <v>90</v>
      </c>
      <c r="E59" s="21" t="s">
        <v>91</v>
      </c>
    </row>
    <row r="60" spans="1:8">
      <c r="A60" s="7" t="s">
        <v>92</v>
      </c>
      <c r="B60" s="17" t="s">
        <v>13</v>
      </c>
      <c r="C60" s="7" t="s">
        <v>93</v>
      </c>
      <c r="D60" s="8" t="s">
        <v>22</v>
      </c>
      <c r="E60" s="5" t="s">
        <v>94</v>
      </c>
      <c r="F60" s="18">
        <v>0</v>
      </c>
      <c r="G60" s="19">
        <v>533.59</v>
      </c>
      <c r="H60" s="20">
        <f>F60*G60</f>
        <v>0</v>
      </c>
    </row>
    <row r="61" spans="1:8">
      <c r="A61" s="7" t="s">
        <v>92</v>
      </c>
      <c r="B61" s="17" t="s">
        <v>24</v>
      </c>
      <c r="C61" s="7" t="s">
        <v>95</v>
      </c>
      <c r="D61" s="8" t="s">
        <v>22</v>
      </c>
      <c r="E61" s="5" t="s">
        <v>96</v>
      </c>
      <c r="F61" s="18">
        <v>0</v>
      </c>
      <c r="G61" s="19">
        <v>533.59</v>
      </c>
      <c r="H61" s="20">
        <f>F61*G61</f>
        <v>0</v>
      </c>
    </row>
    <row r="62" spans="1:8">
      <c r="A62" s="7" t="s">
        <v>92</v>
      </c>
      <c r="B62" s="17" t="s">
        <v>28</v>
      </c>
      <c r="C62" s="7" t="s">
        <v>97</v>
      </c>
      <c r="D62" s="8" t="s">
        <v>22</v>
      </c>
      <c r="E62" s="5" t="s">
        <v>98</v>
      </c>
      <c r="F62" s="18">
        <v>0</v>
      </c>
      <c r="G62" s="19">
        <v>533.59</v>
      </c>
      <c r="H62" s="20">
        <f>F62*G62</f>
        <v>0</v>
      </c>
    </row>
    <row r="63" spans="1:8">
      <c r="A63" s="7" t="s">
        <v>92</v>
      </c>
      <c r="B63" s="17" t="s">
        <v>32</v>
      </c>
      <c r="C63" s="7" t="s">
        <v>99</v>
      </c>
      <c r="D63" s="8" t="s">
        <v>22</v>
      </c>
      <c r="E63" s="5" t="s">
        <v>100</v>
      </c>
      <c r="F63" s="18">
        <v>0</v>
      </c>
      <c r="G63" s="19">
        <v>533.59</v>
      </c>
      <c r="H63" s="20">
        <f>F63*G63</f>
        <v>0</v>
      </c>
    </row>
    <row r="64" spans="1:8">
      <c r="E64" s="36" t="s">
        <v>101</v>
      </c>
      <c r="H64" s="37">
        <f>SUM(H60:H63)</f>
        <v>0</v>
      </c>
    </row>
    <row r="66" spans="1:8">
      <c r="C66" s="21" t="s">
        <v>7</v>
      </c>
      <c r="D66" s="21" t="s">
        <v>8</v>
      </c>
      <c r="E66" s="21" t="s">
        <v>9</v>
      </c>
    </row>
    <row r="67" spans="1:8">
      <c r="C67" s="21" t="s">
        <v>10</v>
      </c>
      <c r="D67" s="21" t="s">
        <v>102</v>
      </c>
      <c r="E67" s="21" t="s">
        <v>103</v>
      </c>
    </row>
    <row r="68" spans="1:8">
      <c r="A68" s="7" t="s">
        <v>104</v>
      </c>
      <c r="B68" s="17" t="s">
        <v>13</v>
      </c>
      <c r="C68" s="7" t="s">
        <v>45</v>
      </c>
      <c r="D68" s="8" t="s">
        <v>26</v>
      </c>
      <c r="E68" s="5" t="s">
        <v>46</v>
      </c>
      <c r="F68" s="18">
        <v>0</v>
      </c>
      <c r="G68" s="19">
        <v>56.207999999999998</v>
      </c>
      <c r="H68" s="20">
        <f t="shared" ref="H68:H74" si="2">F68*G68</f>
        <v>0</v>
      </c>
    </row>
    <row r="69" spans="1:8">
      <c r="A69" s="7" t="s">
        <v>104</v>
      </c>
      <c r="B69" s="17" t="s">
        <v>24</v>
      </c>
      <c r="C69" s="7" t="s">
        <v>47</v>
      </c>
      <c r="D69" s="8" t="s">
        <v>22</v>
      </c>
      <c r="E69" s="5" t="s">
        <v>48</v>
      </c>
      <c r="F69" s="18">
        <v>0</v>
      </c>
      <c r="G69" s="19">
        <v>56.207999999999998</v>
      </c>
      <c r="H69" s="20">
        <f t="shared" si="2"/>
        <v>0</v>
      </c>
    </row>
    <row r="70" spans="1:8">
      <c r="A70" s="7" t="s">
        <v>104</v>
      </c>
      <c r="B70" s="17" t="s">
        <v>28</v>
      </c>
      <c r="C70" s="7" t="s">
        <v>49</v>
      </c>
      <c r="D70" s="8" t="s">
        <v>26</v>
      </c>
      <c r="E70" s="5" t="s">
        <v>50</v>
      </c>
      <c r="F70" s="18">
        <v>0</v>
      </c>
      <c r="G70" s="19">
        <v>33.723999999999997</v>
      </c>
      <c r="H70" s="20">
        <f t="shared" si="2"/>
        <v>0</v>
      </c>
    </row>
    <row r="71" spans="1:8">
      <c r="A71" s="7" t="s">
        <v>104</v>
      </c>
      <c r="B71" s="17" t="s">
        <v>32</v>
      </c>
      <c r="C71" s="7" t="s">
        <v>51</v>
      </c>
      <c r="D71" s="8" t="s">
        <v>52</v>
      </c>
      <c r="E71" s="5" t="s">
        <v>53</v>
      </c>
      <c r="F71" s="18">
        <v>0</v>
      </c>
      <c r="G71" s="19">
        <v>2389.777</v>
      </c>
      <c r="H71" s="20">
        <f t="shared" si="2"/>
        <v>0</v>
      </c>
    </row>
    <row r="72" spans="1:8">
      <c r="A72" s="7" t="s">
        <v>104</v>
      </c>
      <c r="B72" s="17" t="s">
        <v>35</v>
      </c>
      <c r="C72" s="7" t="s">
        <v>54</v>
      </c>
      <c r="D72" s="8" t="s">
        <v>22</v>
      </c>
      <c r="E72" s="5" t="s">
        <v>55</v>
      </c>
      <c r="F72" s="18">
        <v>0</v>
      </c>
      <c r="G72" s="19">
        <v>187.36</v>
      </c>
      <c r="H72" s="20">
        <f t="shared" si="2"/>
        <v>0</v>
      </c>
    </row>
    <row r="73" spans="1:8">
      <c r="A73" s="7" t="s">
        <v>104</v>
      </c>
      <c r="B73" s="17" t="s">
        <v>38</v>
      </c>
      <c r="C73" s="7" t="s">
        <v>56</v>
      </c>
      <c r="D73" s="8" t="s">
        <v>52</v>
      </c>
      <c r="E73" s="5" t="s">
        <v>57</v>
      </c>
      <c r="F73" s="18">
        <v>0</v>
      </c>
      <c r="G73" s="19">
        <v>1784.605</v>
      </c>
      <c r="H73" s="20">
        <f t="shared" si="2"/>
        <v>0</v>
      </c>
    </row>
    <row r="74" spans="1:8">
      <c r="A74" s="7" t="s">
        <v>104</v>
      </c>
      <c r="B74" s="17" t="s">
        <v>58</v>
      </c>
      <c r="C74" s="7" t="s">
        <v>59</v>
      </c>
      <c r="D74" s="8" t="s">
        <v>26</v>
      </c>
      <c r="E74" s="5" t="s">
        <v>60</v>
      </c>
      <c r="F74" s="18">
        <v>0</v>
      </c>
      <c r="G74" s="19">
        <v>28.103999999999999</v>
      </c>
      <c r="H74" s="20">
        <f t="shared" si="2"/>
        <v>0</v>
      </c>
    </row>
    <row r="75" spans="1:8">
      <c r="E75" s="38" t="s">
        <v>105</v>
      </c>
      <c r="H75" s="39">
        <f>SUM(H68:H74)</f>
        <v>0</v>
      </c>
    </row>
    <row r="77" spans="1:8">
      <c r="C77" s="21" t="s">
        <v>7</v>
      </c>
      <c r="D77" s="21" t="s">
        <v>8</v>
      </c>
      <c r="E77" s="21" t="s">
        <v>9</v>
      </c>
    </row>
    <row r="78" spans="1:8">
      <c r="C78" s="21" t="s">
        <v>10</v>
      </c>
      <c r="D78" s="21" t="s">
        <v>106</v>
      </c>
      <c r="E78" s="21" t="s">
        <v>107</v>
      </c>
    </row>
    <row r="79" spans="1:8" ht="24">
      <c r="A79" s="7" t="s">
        <v>108</v>
      </c>
      <c r="B79" s="17" t="s">
        <v>13</v>
      </c>
      <c r="C79" s="7" t="s">
        <v>109</v>
      </c>
      <c r="D79" s="8" t="s">
        <v>15</v>
      </c>
      <c r="E79" s="5" t="s">
        <v>110</v>
      </c>
      <c r="F79" s="18">
        <v>0</v>
      </c>
      <c r="G79" s="19">
        <v>5</v>
      </c>
      <c r="H79" s="20">
        <f>F79*G79</f>
        <v>0</v>
      </c>
    </row>
    <row r="80" spans="1:8">
      <c r="E80" s="40" t="s">
        <v>111</v>
      </c>
      <c r="H80" s="41">
        <f>SUM(H79:H79)</f>
        <v>0</v>
      </c>
    </row>
    <row r="82" spans="5:8">
      <c r="E82" s="42" t="s">
        <v>112</v>
      </c>
      <c r="H82" s="43">
        <f>H13+ H23+ H34+ H39+ H44+ H49+ H56+ H64+ H75+ H80</f>
        <v>0</v>
      </c>
    </row>
  </sheetData>
  <pageMargins left="0.7" right="0.7" top="0.75" bottom="0.75" header="0.3" footer="0.3"/>
  <pageSetup paperSize="9" fitToHeight="0" orientation="landscape"/>
  <headerFooter>
    <oddFooter>&amp;L05/02/26&amp;R&amp;P/&amp;N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94"/>
  <sheetViews>
    <sheetView workbookViewId="0">
      <pane ySplit="8" topLeftCell="A9" activePane="bottomLeft" state="frozen"/>
      <selection pane="bottomLeft"/>
    </sheetView>
  </sheetViews>
  <sheetFormatPr baseColWidth="10" defaultColWidth="9.140625" defaultRowHeight="15"/>
  <cols>
    <col min="1" max="1" width="7.85546875" customWidth="1"/>
    <col min="2" max="2" width="15.5703125" customWidth="1"/>
    <col min="3" max="3" width="3.85546875" customWidth="1"/>
    <col min="4" max="4" width="19.5703125" customWidth="1"/>
    <col min="5" max="5" width="11.7109375" customWidth="1"/>
    <col min="6" max="7" width="3.85546875" customWidth="1"/>
    <col min="8" max="8" width="11.7109375" customWidth="1"/>
    <col min="9" max="9" width="3.85546875" customWidth="1"/>
    <col min="10" max="10" width="11.7109375" customWidth="1"/>
    <col min="11" max="11" width="15.5703125" customWidth="1"/>
    <col min="12" max="12" width="2" customWidth="1"/>
  </cols>
  <sheetData>
    <row r="1" spans="1:12" ht="18">
      <c r="A1" s="11" t="s">
        <v>0</v>
      </c>
    </row>
    <row r="2" spans="1:12" ht="35.25">
      <c r="B2" s="44"/>
    </row>
    <row r="3" spans="1:12">
      <c r="B3" s="15"/>
      <c r="C3" s="15"/>
      <c r="D3" s="15"/>
      <c r="E3" s="15"/>
      <c r="F3" s="15"/>
      <c r="G3" s="15"/>
      <c r="H3" s="15"/>
      <c r="I3" s="15"/>
      <c r="J3" s="15"/>
      <c r="K3" s="15"/>
    </row>
    <row r="5" spans="1:12" ht="30" customHeight="1">
      <c r="A5" s="12"/>
      <c r="B5" s="12"/>
      <c r="C5" s="12"/>
      <c r="D5" s="12"/>
      <c r="E5" s="12" t="s">
        <v>113</v>
      </c>
      <c r="F5" s="12"/>
      <c r="G5" s="12"/>
      <c r="H5" s="12"/>
      <c r="I5" s="12"/>
      <c r="J5" s="12"/>
      <c r="K5" s="12"/>
    </row>
    <row r="6" spans="1:12" ht="15" customHeight="1">
      <c r="A6" s="10" t="s">
        <v>2</v>
      </c>
      <c r="B6" s="11" t="s">
        <v>3</v>
      </c>
    </row>
    <row r="8" spans="1:12">
      <c r="A8" s="13" t="s">
        <v>114</v>
      </c>
      <c r="B8" s="13" t="s">
        <v>115</v>
      </c>
      <c r="C8" s="13" t="s">
        <v>116</v>
      </c>
      <c r="D8" s="14"/>
      <c r="E8" s="14"/>
      <c r="F8" s="14" t="s">
        <v>117</v>
      </c>
      <c r="G8" s="14"/>
      <c r="H8" s="14"/>
      <c r="I8" s="14"/>
      <c r="J8" s="14"/>
      <c r="K8" s="13" t="s">
        <v>4</v>
      </c>
    </row>
    <row r="9" spans="1:12">
      <c r="A9" s="1" t="s">
        <v>118</v>
      </c>
      <c r="B9" s="1"/>
      <c r="C9" s="1"/>
      <c r="D9" s="1"/>
      <c r="E9" s="1"/>
      <c r="F9" s="1"/>
      <c r="G9" s="1"/>
      <c r="H9" s="1"/>
      <c r="I9" s="1"/>
      <c r="J9" s="1"/>
      <c r="K9" s="2"/>
      <c r="L9" s="52" t="s">
        <v>119</v>
      </c>
    </row>
    <row r="10" spans="1:12">
      <c r="A10" s="4"/>
      <c r="B10" s="4" t="s">
        <v>120</v>
      </c>
      <c r="C10" s="5" t="s">
        <v>26</v>
      </c>
      <c r="D10" s="45" t="s">
        <v>121</v>
      </c>
      <c r="E10" s="45"/>
      <c r="F10" s="45"/>
      <c r="G10" s="45"/>
      <c r="H10" s="6" t="s">
        <v>122</v>
      </c>
      <c r="I10" s="46"/>
      <c r="J10" s="46">
        <v>1</v>
      </c>
      <c r="K10" s="47" t="e">
        <f>ROUND(K28,2)</f>
        <v>#DIV/0!</v>
      </c>
    </row>
    <row r="11" spans="1:12">
      <c r="A11" s="1"/>
      <c r="B11" s="1" t="s">
        <v>123</v>
      </c>
      <c r="C11" s="1"/>
      <c r="D11" s="1"/>
      <c r="E11" s="1"/>
      <c r="F11" s="1"/>
      <c r="G11" s="1"/>
      <c r="H11" s="1"/>
      <c r="I11" s="1"/>
      <c r="J11" s="1"/>
      <c r="K11" s="2"/>
      <c r="L11" s="48" t="s">
        <v>124</v>
      </c>
    </row>
    <row r="12" spans="1:12">
      <c r="B12" s="5" t="s">
        <v>125</v>
      </c>
      <c r="C12" s="5"/>
      <c r="D12" s="5" t="s">
        <v>126</v>
      </c>
      <c r="E12" s="49">
        <v>1.1000000000000001</v>
      </c>
      <c r="F12" s="7" t="s">
        <v>127</v>
      </c>
      <c r="G12" s="7" t="s">
        <v>128</v>
      </c>
      <c r="H12" s="50">
        <v>0</v>
      </c>
      <c r="I12" s="7" t="s">
        <v>129</v>
      </c>
      <c r="J12" s="51" t="e">
        <f>E12/I10*H12</f>
        <v>#DIV/0!</v>
      </c>
    </row>
    <row r="13" spans="1:12">
      <c r="D13" s="5" t="s">
        <v>130</v>
      </c>
      <c r="E13" s="45"/>
      <c r="F13" s="45"/>
      <c r="G13" s="45"/>
      <c r="H13" s="45"/>
      <c r="I13" s="45"/>
      <c r="J13" s="45"/>
      <c r="K13" s="53" t="e">
        <f>SUM(J12:J12)</f>
        <v>#DIV/0!</v>
      </c>
    </row>
    <row r="14" spans="1:12">
      <c r="A14" s="1"/>
      <c r="B14" s="1" t="s">
        <v>131</v>
      </c>
      <c r="C14" s="1"/>
      <c r="D14" s="1"/>
      <c r="E14" s="1"/>
      <c r="F14" s="1"/>
      <c r="G14" s="1"/>
      <c r="H14" s="1"/>
      <c r="I14" s="1"/>
      <c r="J14" s="1"/>
      <c r="K14" s="2"/>
      <c r="L14" s="48" t="s">
        <v>132</v>
      </c>
    </row>
    <row r="15" spans="1:12">
      <c r="B15" s="5" t="s">
        <v>133</v>
      </c>
      <c r="C15" s="5"/>
      <c r="D15" s="5" t="s">
        <v>134</v>
      </c>
      <c r="E15" s="49">
        <v>0.6</v>
      </c>
      <c r="F15" s="7" t="s">
        <v>127</v>
      </c>
      <c r="G15" s="7" t="s">
        <v>128</v>
      </c>
      <c r="H15" s="50">
        <v>0</v>
      </c>
      <c r="I15" s="7" t="s">
        <v>129</v>
      </c>
      <c r="J15" s="51" t="e">
        <f>E15/I10*H15</f>
        <v>#DIV/0!</v>
      </c>
    </row>
    <row r="16" spans="1:12">
      <c r="D16" s="5" t="s">
        <v>135</v>
      </c>
      <c r="E16" s="45"/>
      <c r="F16" s="45"/>
      <c r="G16" s="45"/>
      <c r="H16" s="45"/>
      <c r="I16" s="45"/>
      <c r="J16" s="45"/>
      <c r="K16" s="53" t="e">
        <f>SUM(J15:J15)</f>
        <v>#DIV/0!</v>
      </c>
    </row>
    <row r="17" spans="1:12">
      <c r="A17" s="1"/>
      <c r="B17" s="1" t="s">
        <v>136</v>
      </c>
      <c r="C17" s="1"/>
      <c r="D17" s="1"/>
      <c r="E17" s="1"/>
      <c r="F17" s="1"/>
      <c r="G17" s="1"/>
      <c r="H17" s="1"/>
      <c r="I17" s="1"/>
      <c r="J17" s="1"/>
      <c r="K17" s="2"/>
      <c r="L17" s="48" t="s">
        <v>137</v>
      </c>
    </row>
    <row r="18" spans="1:12">
      <c r="B18" s="5" t="s">
        <v>138</v>
      </c>
      <c r="C18" s="5"/>
      <c r="D18" s="5" t="s">
        <v>139</v>
      </c>
      <c r="E18" s="49">
        <v>0.18</v>
      </c>
      <c r="F18" s="7"/>
      <c r="G18" s="7" t="s">
        <v>128</v>
      </c>
      <c r="H18" s="50">
        <v>0</v>
      </c>
      <c r="I18" s="7" t="s">
        <v>129</v>
      </c>
      <c r="J18" s="51">
        <f>E18*H18</f>
        <v>0</v>
      </c>
    </row>
    <row r="19" spans="1:12">
      <c r="B19" s="5" t="s">
        <v>140</v>
      </c>
      <c r="C19" s="5"/>
      <c r="D19" s="5" t="s">
        <v>141</v>
      </c>
      <c r="E19" s="49">
        <v>1.55</v>
      </c>
      <c r="F19" s="7"/>
      <c r="G19" s="7" t="s">
        <v>128</v>
      </c>
      <c r="H19" s="50">
        <v>0</v>
      </c>
      <c r="I19" s="7" t="s">
        <v>129</v>
      </c>
      <c r="J19" s="51">
        <f>E19*H19</f>
        <v>0</v>
      </c>
    </row>
    <row r="20" spans="1:12">
      <c r="B20" s="5" t="s">
        <v>142</v>
      </c>
      <c r="C20" s="5"/>
      <c r="D20" s="5" t="s">
        <v>143</v>
      </c>
      <c r="E20" s="49">
        <v>0.65</v>
      </c>
      <c r="F20" s="7"/>
      <c r="G20" s="7" t="s">
        <v>128</v>
      </c>
      <c r="H20" s="50">
        <v>0</v>
      </c>
      <c r="I20" s="7" t="s">
        <v>129</v>
      </c>
      <c r="J20" s="51">
        <f>E20*H20</f>
        <v>0</v>
      </c>
    </row>
    <row r="21" spans="1:12">
      <c r="B21" s="5" t="s">
        <v>144</v>
      </c>
      <c r="C21" s="5"/>
      <c r="D21" s="5" t="s">
        <v>145</v>
      </c>
      <c r="E21" s="49">
        <v>0.23</v>
      </c>
      <c r="F21" s="7"/>
      <c r="G21" s="7" t="s">
        <v>128</v>
      </c>
      <c r="H21" s="50">
        <v>0</v>
      </c>
      <c r="I21" s="7" t="s">
        <v>129</v>
      </c>
      <c r="J21" s="51">
        <f>E21*H21</f>
        <v>0</v>
      </c>
    </row>
    <row r="22" spans="1:12">
      <c r="D22" s="5" t="s">
        <v>146</v>
      </c>
      <c r="E22" s="45"/>
      <c r="F22" s="45"/>
      <c r="G22" s="45"/>
      <c r="H22" s="45"/>
      <c r="I22" s="45"/>
      <c r="J22" s="45"/>
      <c r="K22" s="53">
        <f>SUM(J18:J21)</f>
        <v>0</v>
      </c>
    </row>
    <row r="23" spans="1:12">
      <c r="A23" s="1"/>
      <c r="B23" s="1" t="s">
        <v>147</v>
      </c>
      <c r="C23" s="1"/>
      <c r="D23" s="1"/>
      <c r="E23" s="1"/>
      <c r="F23" s="1"/>
      <c r="G23" s="1"/>
      <c r="H23" s="1"/>
      <c r="I23" s="1"/>
      <c r="J23" s="1"/>
      <c r="K23" s="2"/>
      <c r="L23" s="48" t="s">
        <v>148</v>
      </c>
    </row>
    <row r="24" spans="1:12">
      <c r="B24" s="5" t="s">
        <v>149</v>
      </c>
      <c r="C24" s="5"/>
      <c r="D24" s="5" t="s">
        <v>150</v>
      </c>
      <c r="E24" s="49">
        <v>1</v>
      </c>
      <c r="F24" s="7"/>
      <c r="G24" s="7" t="s">
        <v>151</v>
      </c>
      <c r="H24" s="50">
        <v>0</v>
      </c>
      <c r="I24" s="7" t="s">
        <v>129</v>
      </c>
      <c r="J24" s="51">
        <f>E24*H24/100</f>
        <v>0</v>
      </c>
    </row>
    <row r="25" spans="1:12">
      <c r="D25" s="5" t="s">
        <v>152</v>
      </c>
      <c r="E25" s="45"/>
      <c r="F25" s="45"/>
      <c r="G25" s="45"/>
      <c r="H25" s="45"/>
      <c r="I25" s="45"/>
      <c r="J25" s="45"/>
      <c r="K25" s="53">
        <f>SUM(J24:J24)</f>
        <v>0</v>
      </c>
    </row>
    <row r="26" spans="1:12">
      <c r="D26" s="5" t="s">
        <v>153</v>
      </c>
      <c r="E26" s="45"/>
      <c r="F26" s="45"/>
      <c r="G26" s="45"/>
      <c r="H26" s="54">
        <v>0</v>
      </c>
      <c r="I26" s="4" t="s">
        <v>151</v>
      </c>
      <c r="J26" s="4"/>
      <c r="K26" s="55" t="e">
        <f>H26/100*K13</f>
        <v>#DIV/0!</v>
      </c>
      <c r="L26" s="56" t="s">
        <v>154</v>
      </c>
    </row>
    <row r="27" spans="1:12">
      <c r="D27" s="5" t="s">
        <v>155</v>
      </c>
      <c r="E27" s="45"/>
      <c r="F27" s="45"/>
      <c r="G27" s="45"/>
      <c r="H27" s="45"/>
      <c r="I27" s="45"/>
      <c r="J27" s="45"/>
      <c r="K27" s="53" t="e">
        <f>SUM(K11:K26)</f>
        <v>#DIV/0!</v>
      </c>
    </row>
    <row r="28" spans="1:12">
      <c r="D28" s="5" t="s">
        <v>156</v>
      </c>
      <c r="E28" s="45"/>
      <c r="F28" s="45"/>
      <c r="G28" s="45"/>
      <c r="H28" s="45"/>
      <c r="I28" s="45"/>
      <c r="J28" s="45"/>
      <c r="K28" s="53" t="e">
        <f>SUM(K27:K27)</f>
        <v>#DIV/0!</v>
      </c>
    </row>
    <row r="30" spans="1:12">
      <c r="A30" s="4"/>
      <c r="B30" s="4" t="s">
        <v>157</v>
      </c>
      <c r="C30" s="5" t="s">
        <v>26</v>
      </c>
      <c r="D30" s="45" t="s">
        <v>158</v>
      </c>
      <c r="E30" s="45"/>
      <c r="F30" s="45"/>
      <c r="G30" s="45"/>
      <c r="H30" s="6" t="s">
        <v>122</v>
      </c>
      <c r="I30" s="46"/>
      <c r="J30" s="46">
        <v>1</v>
      </c>
      <c r="K30" s="47" t="e">
        <f>ROUND(K48,2)</f>
        <v>#DIV/0!</v>
      </c>
    </row>
    <row r="31" spans="1:12">
      <c r="A31" s="1"/>
      <c r="B31" s="1" t="s">
        <v>123</v>
      </c>
      <c r="C31" s="1"/>
      <c r="D31" s="1"/>
      <c r="E31" s="1"/>
      <c r="F31" s="1"/>
      <c r="G31" s="1"/>
      <c r="H31" s="1"/>
      <c r="I31" s="1"/>
      <c r="J31" s="1"/>
      <c r="K31" s="2"/>
      <c r="L31" s="48" t="s">
        <v>124</v>
      </c>
    </row>
    <row r="32" spans="1:12">
      <c r="B32" s="5" t="s">
        <v>125</v>
      </c>
      <c r="C32" s="5"/>
      <c r="D32" s="5" t="s">
        <v>126</v>
      </c>
      <c r="E32" s="49">
        <v>1.05</v>
      </c>
      <c r="F32" s="7" t="s">
        <v>127</v>
      </c>
      <c r="G32" s="7" t="s">
        <v>128</v>
      </c>
      <c r="H32" s="50">
        <v>0</v>
      </c>
      <c r="I32" s="7" t="s">
        <v>129</v>
      </c>
      <c r="J32" s="51" t="e">
        <f>E32/I30*H32</f>
        <v>#DIV/0!</v>
      </c>
    </row>
    <row r="33" spans="1:12">
      <c r="D33" s="5" t="s">
        <v>130</v>
      </c>
      <c r="E33" s="45"/>
      <c r="F33" s="45"/>
      <c r="G33" s="45"/>
      <c r="H33" s="45"/>
      <c r="I33" s="45"/>
      <c r="J33" s="45"/>
      <c r="K33" s="53" t="e">
        <f>SUM(J32:J32)</f>
        <v>#DIV/0!</v>
      </c>
    </row>
    <row r="34" spans="1:12">
      <c r="A34" s="1"/>
      <c r="B34" s="1" t="s">
        <v>131</v>
      </c>
      <c r="C34" s="1"/>
      <c r="D34" s="1"/>
      <c r="E34" s="1"/>
      <c r="F34" s="1"/>
      <c r="G34" s="1"/>
      <c r="H34" s="1"/>
      <c r="I34" s="1"/>
      <c r="J34" s="1"/>
      <c r="K34" s="2"/>
      <c r="L34" s="48" t="s">
        <v>132</v>
      </c>
    </row>
    <row r="35" spans="1:12">
      <c r="B35" s="5" t="s">
        <v>133</v>
      </c>
      <c r="C35" s="5"/>
      <c r="D35" s="5" t="s">
        <v>134</v>
      </c>
      <c r="E35" s="49">
        <v>0.73</v>
      </c>
      <c r="F35" s="7" t="s">
        <v>127</v>
      </c>
      <c r="G35" s="7" t="s">
        <v>128</v>
      </c>
      <c r="H35" s="50">
        <v>0</v>
      </c>
      <c r="I35" s="7" t="s">
        <v>129</v>
      </c>
      <c r="J35" s="51" t="e">
        <f>E35/I30*H35</f>
        <v>#DIV/0!</v>
      </c>
    </row>
    <row r="36" spans="1:12">
      <c r="D36" s="5" t="s">
        <v>135</v>
      </c>
      <c r="E36" s="45"/>
      <c r="F36" s="45"/>
      <c r="G36" s="45"/>
      <c r="H36" s="45"/>
      <c r="I36" s="45"/>
      <c r="J36" s="45"/>
      <c r="K36" s="53" t="e">
        <f>SUM(J35:J35)</f>
        <v>#DIV/0!</v>
      </c>
    </row>
    <row r="37" spans="1:12">
      <c r="A37" s="1"/>
      <c r="B37" s="1" t="s">
        <v>136</v>
      </c>
      <c r="C37" s="1"/>
      <c r="D37" s="1"/>
      <c r="E37" s="1"/>
      <c r="F37" s="1"/>
      <c r="G37" s="1"/>
      <c r="H37" s="1"/>
      <c r="I37" s="1"/>
      <c r="J37" s="1"/>
      <c r="K37" s="2"/>
      <c r="L37" s="48" t="s">
        <v>137</v>
      </c>
    </row>
    <row r="38" spans="1:12">
      <c r="B38" s="5" t="s">
        <v>138</v>
      </c>
      <c r="C38" s="5"/>
      <c r="D38" s="5" t="s">
        <v>139</v>
      </c>
      <c r="E38" s="49">
        <v>0.2</v>
      </c>
      <c r="F38" s="7"/>
      <c r="G38" s="7" t="s">
        <v>128</v>
      </c>
      <c r="H38" s="50">
        <v>0</v>
      </c>
      <c r="I38" s="7" t="s">
        <v>129</v>
      </c>
      <c r="J38" s="51">
        <f>E38*H38</f>
        <v>0</v>
      </c>
    </row>
    <row r="39" spans="1:12">
      <c r="B39" s="5" t="s">
        <v>159</v>
      </c>
      <c r="C39" s="5"/>
      <c r="D39" s="5" t="s">
        <v>160</v>
      </c>
      <c r="E39" s="49">
        <v>1.53</v>
      </c>
      <c r="F39" s="7"/>
      <c r="G39" s="7" t="s">
        <v>128</v>
      </c>
      <c r="H39" s="50">
        <v>0</v>
      </c>
      <c r="I39" s="7" t="s">
        <v>129</v>
      </c>
      <c r="J39" s="51">
        <f>E39*H39</f>
        <v>0</v>
      </c>
    </row>
    <row r="40" spans="1:12">
      <c r="B40" s="5" t="s">
        <v>161</v>
      </c>
      <c r="C40" s="5"/>
      <c r="D40" s="5" t="s">
        <v>162</v>
      </c>
      <c r="E40" s="49">
        <v>400</v>
      </c>
      <c r="F40" s="7"/>
      <c r="G40" s="7" t="s">
        <v>128</v>
      </c>
      <c r="H40" s="50">
        <v>0</v>
      </c>
      <c r="I40" s="7" t="s">
        <v>129</v>
      </c>
      <c r="J40" s="51">
        <f>E40*H40</f>
        <v>0</v>
      </c>
    </row>
    <row r="41" spans="1:12">
      <c r="B41" s="5" t="s">
        <v>144</v>
      </c>
      <c r="C41" s="5"/>
      <c r="D41" s="5" t="s">
        <v>145</v>
      </c>
      <c r="E41" s="49">
        <v>0.2</v>
      </c>
      <c r="F41" s="7"/>
      <c r="G41" s="7" t="s">
        <v>128</v>
      </c>
      <c r="H41" s="50">
        <v>0</v>
      </c>
      <c r="I41" s="7" t="s">
        <v>129</v>
      </c>
      <c r="J41" s="51">
        <f>E41*H41</f>
        <v>0</v>
      </c>
    </row>
    <row r="42" spans="1:12">
      <c r="D42" s="5" t="s">
        <v>146</v>
      </c>
      <c r="E42" s="45"/>
      <c r="F42" s="45"/>
      <c r="G42" s="45"/>
      <c r="H42" s="45"/>
      <c r="I42" s="45"/>
      <c r="J42" s="45"/>
      <c r="K42" s="53">
        <f>SUM(J38:J41)</f>
        <v>0</v>
      </c>
    </row>
    <row r="43" spans="1:12">
      <c r="A43" s="1"/>
      <c r="B43" s="1" t="s">
        <v>147</v>
      </c>
      <c r="C43" s="1"/>
      <c r="D43" s="1"/>
      <c r="E43" s="1"/>
      <c r="F43" s="1"/>
      <c r="G43" s="1"/>
      <c r="H43" s="1"/>
      <c r="I43" s="1"/>
      <c r="J43" s="1"/>
      <c r="K43" s="2"/>
      <c r="L43" s="48" t="s">
        <v>148</v>
      </c>
    </row>
    <row r="44" spans="1:12">
      <c r="B44" s="5" t="s">
        <v>149</v>
      </c>
      <c r="C44" s="5"/>
      <c r="D44" s="5" t="s">
        <v>150</v>
      </c>
      <c r="E44" s="49">
        <v>1</v>
      </c>
      <c r="F44" s="7"/>
      <c r="G44" s="7" t="s">
        <v>151</v>
      </c>
      <c r="H44" s="50">
        <v>0</v>
      </c>
      <c r="I44" s="7" t="s">
        <v>129</v>
      </c>
      <c r="J44" s="51">
        <f>E44*H44/100</f>
        <v>0</v>
      </c>
    </row>
    <row r="45" spans="1:12">
      <c r="D45" s="5" t="s">
        <v>152</v>
      </c>
      <c r="E45" s="45"/>
      <c r="F45" s="45"/>
      <c r="G45" s="45"/>
      <c r="H45" s="45"/>
      <c r="I45" s="45"/>
      <c r="J45" s="45"/>
      <c r="K45" s="53">
        <f>SUM(J44:J44)</f>
        <v>0</v>
      </c>
    </row>
    <row r="46" spans="1:12">
      <c r="D46" s="5" t="s">
        <v>153</v>
      </c>
      <c r="E46" s="45"/>
      <c r="F46" s="45"/>
      <c r="G46" s="45"/>
      <c r="H46" s="54">
        <v>0</v>
      </c>
      <c r="I46" s="4" t="s">
        <v>151</v>
      </c>
      <c r="J46" s="4"/>
      <c r="K46" s="55" t="e">
        <f>H46/100*K33</f>
        <v>#DIV/0!</v>
      </c>
      <c r="L46" s="56" t="s">
        <v>154</v>
      </c>
    </row>
    <row r="47" spans="1:12">
      <c r="D47" s="5" t="s">
        <v>155</v>
      </c>
      <c r="E47" s="45"/>
      <c r="F47" s="45"/>
      <c r="G47" s="45"/>
      <c r="H47" s="45"/>
      <c r="I47" s="45"/>
      <c r="J47" s="45"/>
      <c r="K47" s="53" t="e">
        <f>SUM(K31:K46)</f>
        <v>#DIV/0!</v>
      </c>
    </row>
    <row r="48" spans="1:12">
      <c r="D48" s="5" t="s">
        <v>156</v>
      </c>
      <c r="E48" s="45"/>
      <c r="F48" s="45"/>
      <c r="G48" s="45"/>
      <c r="H48" s="45"/>
      <c r="I48" s="45"/>
      <c r="J48" s="45"/>
      <c r="K48" s="53" t="e">
        <f>SUM(K47:K47)</f>
        <v>#DIV/0!</v>
      </c>
    </row>
    <row r="50" spans="1:12">
      <c r="A50" s="4"/>
      <c r="B50" s="4" t="s">
        <v>163</v>
      </c>
      <c r="C50" s="5" t="s">
        <v>26</v>
      </c>
      <c r="D50" s="45" t="s">
        <v>164</v>
      </c>
      <c r="E50" s="45"/>
      <c r="F50" s="45"/>
      <c r="G50" s="45"/>
      <c r="H50" s="6" t="s">
        <v>122</v>
      </c>
      <c r="I50" s="46"/>
      <c r="J50" s="46">
        <v>1</v>
      </c>
      <c r="K50" s="47" t="e">
        <f>ROUND(K68,2)</f>
        <v>#DIV/0!</v>
      </c>
    </row>
    <row r="51" spans="1:12">
      <c r="A51" s="1"/>
      <c r="B51" s="1" t="s">
        <v>123</v>
      </c>
      <c r="C51" s="1"/>
      <c r="D51" s="1"/>
      <c r="E51" s="1"/>
      <c r="F51" s="1"/>
      <c r="G51" s="1"/>
      <c r="H51" s="1"/>
      <c r="I51" s="1"/>
      <c r="J51" s="1"/>
      <c r="K51" s="2"/>
      <c r="L51" s="48" t="s">
        <v>124</v>
      </c>
    </row>
    <row r="52" spans="1:12">
      <c r="B52" s="5" t="s">
        <v>125</v>
      </c>
      <c r="C52" s="5"/>
      <c r="D52" s="5" t="s">
        <v>126</v>
      </c>
      <c r="E52" s="49">
        <v>1</v>
      </c>
      <c r="F52" s="7" t="s">
        <v>127</v>
      </c>
      <c r="G52" s="7" t="s">
        <v>128</v>
      </c>
      <c r="H52" s="50">
        <v>0</v>
      </c>
      <c r="I52" s="7" t="s">
        <v>129</v>
      </c>
      <c r="J52" s="51" t="e">
        <f>E52/I50*H52</f>
        <v>#DIV/0!</v>
      </c>
    </row>
    <row r="53" spans="1:12">
      <c r="D53" s="5" t="s">
        <v>130</v>
      </c>
      <c r="E53" s="45"/>
      <c r="F53" s="45"/>
      <c r="G53" s="45"/>
      <c r="H53" s="45"/>
      <c r="I53" s="45"/>
      <c r="J53" s="45"/>
      <c r="K53" s="53" t="e">
        <f>SUM(J52:J52)</f>
        <v>#DIV/0!</v>
      </c>
    </row>
    <row r="54" spans="1:12">
      <c r="A54" s="1"/>
      <c r="B54" s="1" t="s">
        <v>131</v>
      </c>
      <c r="C54" s="1"/>
      <c r="D54" s="1"/>
      <c r="E54" s="1"/>
      <c r="F54" s="1"/>
      <c r="G54" s="1"/>
      <c r="H54" s="1"/>
      <c r="I54" s="1"/>
      <c r="J54" s="1"/>
      <c r="K54" s="2"/>
      <c r="L54" s="48" t="s">
        <v>132</v>
      </c>
    </row>
    <row r="55" spans="1:12">
      <c r="B55" s="5" t="s">
        <v>133</v>
      </c>
      <c r="C55" s="5"/>
      <c r="D55" s="5" t="s">
        <v>134</v>
      </c>
      <c r="E55" s="49">
        <v>0.7</v>
      </c>
      <c r="F55" s="7" t="s">
        <v>127</v>
      </c>
      <c r="G55" s="7" t="s">
        <v>128</v>
      </c>
      <c r="H55" s="50">
        <v>0</v>
      </c>
      <c r="I55" s="7" t="s">
        <v>129</v>
      </c>
      <c r="J55" s="51" t="e">
        <f>E55/I50*H55</f>
        <v>#DIV/0!</v>
      </c>
    </row>
    <row r="56" spans="1:12">
      <c r="D56" s="5" t="s">
        <v>135</v>
      </c>
      <c r="E56" s="45"/>
      <c r="F56" s="45"/>
      <c r="G56" s="45"/>
      <c r="H56" s="45"/>
      <c r="I56" s="45"/>
      <c r="J56" s="45"/>
      <c r="K56" s="53" t="e">
        <f>SUM(J55:J55)</f>
        <v>#DIV/0!</v>
      </c>
    </row>
    <row r="57" spans="1:12">
      <c r="A57" s="1"/>
      <c r="B57" s="1" t="s">
        <v>136</v>
      </c>
      <c r="C57" s="1"/>
      <c r="D57" s="1"/>
      <c r="E57" s="1"/>
      <c r="F57" s="1"/>
      <c r="G57" s="1"/>
      <c r="H57" s="1"/>
      <c r="I57" s="1"/>
      <c r="J57" s="1"/>
      <c r="K57" s="2"/>
      <c r="L57" s="48" t="s">
        <v>137</v>
      </c>
    </row>
    <row r="58" spans="1:12">
      <c r="B58" s="5" t="s">
        <v>138</v>
      </c>
      <c r="C58" s="5"/>
      <c r="D58" s="5" t="s">
        <v>139</v>
      </c>
      <c r="E58" s="49">
        <v>0.2</v>
      </c>
      <c r="F58" s="7"/>
      <c r="G58" s="7" t="s">
        <v>128</v>
      </c>
      <c r="H58" s="50">
        <v>0</v>
      </c>
      <c r="I58" s="7" t="s">
        <v>129</v>
      </c>
      <c r="J58" s="51">
        <f>E58*H58</f>
        <v>0</v>
      </c>
    </row>
    <row r="59" spans="1:12">
      <c r="B59" s="5" t="s">
        <v>159</v>
      </c>
      <c r="C59" s="5"/>
      <c r="D59" s="5" t="s">
        <v>160</v>
      </c>
      <c r="E59" s="49">
        <v>1.63</v>
      </c>
      <c r="F59" s="7"/>
      <c r="G59" s="7" t="s">
        <v>128</v>
      </c>
      <c r="H59" s="50">
        <v>0</v>
      </c>
      <c r="I59" s="7" t="s">
        <v>129</v>
      </c>
      <c r="J59" s="51">
        <f>E59*H59</f>
        <v>0</v>
      </c>
    </row>
    <row r="60" spans="1:12">
      <c r="B60" s="5" t="s">
        <v>165</v>
      </c>
      <c r="C60" s="5"/>
      <c r="D60" s="5" t="s">
        <v>166</v>
      </c>
      <c r="E60" s="49">
        <v>0.25</v>
      </c>
      <c r="F60" s="7"/>
      <c r="G60" s="7" t="s">
        <v>128</v>
      </c>
      <c r="H60" s="50">
        <v>0</v>
      </c>
      <c r="I60" s="7" t="s">
        <v>129</v>
      </c>
      <c r="J60" s="51">
        <f>E60*H60</f>
        <v>0</v>
      </c>
    </row>
    <row r="61" spans="1:12">
      <c r="B61" s="5" t="s">
        <v>167</v>
      </c>
      <c r="C61" s="5"/>
      <c r="D61" s="5" t="s">
        <v>168</v>
      </c>
      <c r="E61" s="49">
        <v>0.5</v>
      </c>
      <c r="F61" s="7"/>
      <c r="G61" s="7" t="s">
        <v>128</v>
      </c>
      <c r="H61" s="50">
        <v>0</v>
      </c>
      <c r="I61" s="7" t="s">
        <v>129</v>
      </c>
      <c r="J61" s="51">
        <f>E61*H61</f>
        <v>0</v>
      </c>
    </row>
    <row r="62" spans="1:12">
      <c r="D62" s="5" t="s">
        <v>146</v>
      </c>
      <c r="E62" s="45"/>
      <c r="F62" s="45"/>
      <c r="G62" s="45"/>
      <c r="H62" s="45"/>
      <c r="I62" s="45"/>
      <c r="J62" s="45"/>
      <c r="K62" s="53">
        <f>SUM(J58:J61)</f>
        <v>0</v>
      </c>
    </row>
    <row r="63" spans="1:12">
      <c r="A63" s="1"/>
      <c r="B63" s="1" t="s">
        <v>147</v>
      </c>
      <c r="C63" s="1"/>
      <c r="D63" s="1"/>
      <c r="E63" s="1"/>
      <c r="F63" s="1"/>
      <c r="G63" s="1"/>
      <c r="H63" s="1"/>
      <c r="I63" s="1"/>
      <c r="J63" s="1"/>
      <c r="K63" s="2"/>
      <c r="L63" s="48" t="s">
        <v>148</v>
      </c>
    </row>
    <row r="64" spans="1:12">
      <c r="B64" s="5" t="s">
        <v>149</v>
      </c>
      <c r="C64" s="5"/>
      <c r="D64" s="5" t="s">
        <v>150</v>
      </c>
      <c r="E64" s="49">
        <v>1</v>
      </c>
      <c r="F64" s="7"/>
      <c r="G64" s="7" t="s">
        <v>151</v>
      </c>
      <c r="H64" s="50">
        <v>0</v>
      </c>
      <c r="I64" s="7" t="s">
        <v>129</v>
      </c>
      <c r="J64" s="51">
        <f>E64*H64/100</f>
        <v>0</v>
      </c>
    </row>
    <row r="65" spans="1:12">
      <c r="D65" s="5" t="s">
        <v>152</v>
      </c>
      <c r="E65" s="45"/>
      <c r="F65" s="45"/>
      <c r="G65" s="45"/>
      <c r="H65" s="45"/>
      <c r="I65" s="45"/>
      <c r="J65" s="45"/>
      <c r="K65" s="53">
        <f>SUM(J64:J64)</f>
        <v>0</v>
      </c>
    </row>
    <row r="66" spans="1:12">
      <c r="D66" s="5" t="s">
        <v>153</v>
      </c>
      <c r="E66" s="45"/>
      <c r="F66" s="45"/>
      <c r="G66" s="45"/>
      <c r="H66" s="54">
        <v>0</v>
      </c>
      <c r="I66" s="4" t="s">
        <v>151</v>
      </c>
      <c r="J66" s="4"/>
      <c r="K66" s="55" t="e">
        <f>H66/100*K53</f>
        <v>#DIV/0!</v>
      </c>
      <c r="L66" s="56" t="s">
        <v>154</v>
      </c>
    </row>
    <row r="67" spans="1:12">
      <c r="D67" s="5" t="s">
        <v>155</v>
      </c>
      <c r="E67" s="45"/>
      <c r="F67" s="45"/>
      <c r="G67" s="45"/>
      <c r="H67" s="45"/>
      <c r="I67" s="45"/>
      <c r="J67" s="45"/>
      <c r="K67" s="53" t="e">
        <f>SUM(K51:K66)</f>
        <v>#DIV/0!</v>
      </c>
    </row>
    <row r="68" spans="1:12">
      <c r="D68" s="5" t="s">
        <v>156</v>
      </c>
      <c r="E68" s="45"/>
      <c r="F68" s="45"/>
      <c r="G68" s="45"/>
      <c r="H68" s="45"/>
      <c r="I68" s="45"/>
      <c r="J68" s="45"/>
      <c r="K68" s="53" t="e">
        <f>SUM(K67:K67)</f>
        <v>#DIV/0!</v>
      </c>
    </row>
    <row r="70" spans="1:12">
      <c r="A70" s="4"/>
      <c r="B70" s="4" t="s">
        <v>169</v>
      </c>
      <c r="C70" s="5" t="s">
        <v>52</v>
      </c>
      <c r="D70" s="45" t="s">
        <v>170</v>
      </c>
      <c r="E70" s="45"/>
      <c r="F70" s="45"/>
      <c r="G70" s="45"/>
      <c r="H70" s="6" t="s">
        <v>122</v>
      </c>
      <c r="I70" s="46"/>
      <c r="J70" s="46">
        <v>1</v>
      </c>
      <c r="K70" s="47" t="e">
        <f>ROUND(K84,2)</f>
        <v>#DIV/0!</v>
      </c>
    </row>
    <row r="71" spans="1:12">
      <c r="A71" s="1"/>
      <c r="B71" s="1" t="s">
        <v>123</v>
      </c>
      <c r="C71" s="1"/>
      <c r="D71" s="1"/>
      <c r="E71" s="1"/>
      <c r="F71" s="1"/>
      <c r="G71" s="1"/>
      <c r="H71" s="1"/>
      <c r="I71" s="1"/>
      <c r="J71" s="1"/>
      <c r="K71" s="2"/>
      <c r="L71" s="48" t="s">
        <v>124</v>
      </c>
    </row>
    <row r="72" spans="1:12">
      <c r="B72" s="5" t="s">
        <v>171</v>
      </c>
      <c r="C72" s="5"/>
      <c r="D72" s="5" t="s">
        <v>172</v>
      </c>
      <c r="E72" s="49">
        <v>0.01</v>
      </c>
      <c r="F72" s="7" t="s">
        <v>127</v>
      </c>
      <c r="G72" s="7" t="s">
        <v>128</v>
      </c>
      <c r="H72" s="50">
        <v>0</v>
      </c>
      <c r="I72" s="7" t="s">
        <v>129</v>
      </c>
      <c r="J72" s="51" t="e">
        <f>E72/I70*H72</f>
        <v>#DIV/0!</v>
      </c>
    </row>
    <row r="73" spans="1:12">
      <c r="B73" s="5" t="s">
        <v>173</v>
      </c>
      <c r="C73" s="5"/>
      <c r="D73" s="5" t="s">
        <v>174</v>
      </c>
      <c r="E73" s="49">
        <v>0.01</v>
      </c>
      <c r="F73" s="7" t="s">
        <v>127</v>
      </c>
      <c r="G73" s="7" t="s">
        <v>128</v>
      </c>
      <c r="H73" s="50">
        <v>0</v>
      </c>
      <c r="I73" s="7" t="s">
        <v>129</v>
      </c>
      <c r="J73" s="51" t="e">
        <f>E73/I70*H73</f>
        <v>#DIV/0!</v>
      </c>
    </row>
    <row r="74" spans="1:12">
      <c r="D74" s="5" t="s">
        <v>130</v>
      </c>
      <c r="E74" s="45"/>
      <c r="F74" s="45"/>
      <c r="G74" s="45"/>
      <c r="H74" s="45"/>
      <c r="I74" s="45"/>
      <c r="J74" s="45"/>
      <c r="K74" s="53" t="e">
        <f>SUM(J72:J73)</f>
        <v>#DIV/0!</v>
      </c>
    </row>
    <row r="75" spans="1:12">
      <c r="A75" s="1"/>
      <c r="B75" s="1" t="s">
        <v>136</v>
      </c>
      <c r="C75" s="1"/>
      <c r="D75" s="1"/>
      <c r="E75" s="1"/>
      <c r="F75" s="1"/>
      <c r="G75" s="1"/>
      <c r="H75" s="1"/>
      <c r="I75" s="1"/>
      <c r="J75" s="1"/>
      <c r="K75" s="2"/>
      <c r="L75" s="48" t="s">
        <v>137</v>
      </c>
    </row>
    <row r="76" spans="1:12">
      <c r="B76" s="5" t="s">
        <v>175</v>
      </c>
      <c r="C76" s="5"/>
      <c r="D76" s="5" t="s">
        <v>176</v>
      </c>
      <c r="E76" s="49">
        <v>0.01</v>
      </c>
      <c r="F76" s="7"/>
      <c r="G76" s="7" t="s">
        <v>128</v>
      </c>
      <c r="H76" s="50">
        <v>0</v>
      </c>
      <c r="I76" s="7" t="s">
        <v>129</v>
      </c>
      <c r="J76" s="51">
        <f>E76*H76</f>
        <v>0</v>
      </c>
    </row>
    <row r="77" spans="1:12">
      <c r="B77" s="5" t="s">
        <v>177</v>
      </c>
      <c r="C77" s="5"/>
      <c r="D77" s="5" t="s">
        <v>178</v>
      </c>
      <c r="E77" s="49">
        <v>1.05</v>
      </c>
      <c r="F77" s="7"/>
      <c r="G77" s="7" t="s">
        <v>128</v>
      </c>
      <c r="H77" s="50">
        <v>0</v>
      </c>
      <c r="I77" s="7" t="s">
        <v>129</v>
      </c>
      <c r="J77" s="51">
        <f>E77*H77</f>
        <v>0</v>
      </c>
    </row>
    <row r="78" spans="1:12">
      <c r="D78" s="5" t="s">
        <v>146</v>
      </c>
      <c r="E78" s="45"/>
      <c r="F78" s="45"/>
      <c r="G78" s="45"/>
      <c r="H78" s="45"/>
      <c r="I78" s="45"/>
      <c r="J78" s="45"/>
      <c r="K78" s="53">
        <f>SUM(J76:J77)</f>
        <v>0</v>
      </c>
    </row>
    <row r="79" spans="1:12">
      <c r="A79" s="1"/>
      <c r="B79" s="1" t="s">
        <v>147</v>
      </c>
      <c r="C79" s="1"/>
      <c r="D79" s="1"/>
      <c r="E79" s="1"/>
      <c r="F79" s="1"/>
      <c r="G79" s="1"/>
      <c r="H79" s="1"/>
      <c r="I79" s="1"/>
      <c r="J79" s="1"/>
      <c r="K79" s="2"/>
      <c r="L79" s="48" t="s">
        <v>148</v>
      </c>
    </row>
    <row r="80" spans="1:12">
      <c r="B80" s="5" t="s">
        <v>149</v>
      </c>
      <c r="C80" s="5"/>
      <c r="D80" s="5" t="s">
        <v>150</v>
      </c>
      <c r="E80" s="49">
        <v>1</v>
      </c>
      <c r="F80" s="7"/>
      <c r="G80" s="7" t="s">
        <v>151</v>
      </c>
      <c r="H80" s="50">
        <v>0</v>
      </c>
      <c r="I80" s="7" t="s">
        <v>129</v>
      </c>
      <c r="J80" s="51">
        <f>E80*H80/100</f>
        <v>0</v>
      </c>
    </row>
    <row r="81" spans="1:12">
      <c r="D81" s="5" t="s">
        <v>152</v>
      </c>
      <c r="E81" s="45"/>
      <c r="F81" s="45"/>
      <c r="G81" s="45"/>
      <c r="H81" s="45"/>
      <c r="I81" s="45"/>
      <c r="J81" s="45"/>
      <c r="K81" s="53">
        <f>SUM(J80:J80)</f>
        <v>0</v>
      </c>
    </row>
    <row r="82" spans="1:12">
      <c r="D82" s="5" t="s">
        <v>153</v>
      </c>
      <c r="E82" s="45"/>
      <c r="F82" s="45"/>
      <c r="G82" s="45"/>
      <c r="H82" s="54">
        <v>0</v>
      </c>
      <c r="I82" s="4" t="s">
        <v>151</v>
      </c>
      <c r="J82" s="4"/>
      <c r="K82" s="55" t="e">
        <f>H82/100*K74</f>
        <v>#DIV/0!</v>
      </c>
      <c r="L82" s="56" t="s">
        <v>154</v>
      </c>
    </row>
    <row r="83" spans="1:12">
      <c r="D83" s="5" t="s">
        <v>155</v>
      </c>
      <c r="E83" s="45"/>
      <c r="F83" s="45"/>
      <c r="G83" s="45"/>
      <c r="H83" s="45"/>
      <c r="I83" s="45"/>
      <c r="J83" s="45"/>
      <c r="K83" s="53" t="e">
        <f>SUM(K71:K82)</f>
        <v>#DIV/0!</v>
      </c>
    </row>
    <row r="84" spans="1:12">
      <c r="D84" s="5" t="s">
        <v>156</v>
      </c>
      <c r="E84" s="45"/>
      <c r="F84" s="45"/>
      <c r="G84" s="45"/>
      <c r="H84" s="45"/>
      <c r="I84" s="45"/>
      <c r="J84" s="45"/>
      <c r="K84" s="53" t="e">
        <f>SUM(K83:K83)</f>
        <v>#DIV/0!</v>
      </c>
    </row>
    <row r="86" spans="1:12">
      <c r="A86" s="1" t="s">
        <v>179</v>
      </c>
      <c r="B86" s="1"/>
      <c r="C86" s="1"/>
      <c r="D86" s="1"/>
      <c r="E86" s="1"/>
      <c r="F86" s="1"/>
      <c r="G86" s="1"/>
      <c r="H86" s="1"/>
      <c r="I86" s="1"/>
      <c r="J86" s="1"/>
      <c r="K86" s="2"/>
      <c r="L86" s="52" t="s">
        <v>180</v>
      </c>
    </row>
    <row r="87" spans="1:12">
      <c r="A87" s="4"/>
      <c r="B87" s="4" t="s">
        <v>181</v>
      </c>
      <c r="C87" s="5" t="s">
        <v>22</v>
      </c>
      <c r="D87" s="45" t="s">
        <v>182</v>
      </c>
      <c r="E87" s="45"/>
      <c r="F87" s="45"/>
      <c r="G87" s="45"/>
      <c r="H87" s="6" t="s">
        <v>122</v>
      </c>
      <c r="I87" s="46"/>
      <c r="J87" s="46">
        <v>1</v>
      </c>
      <c r="K87" s="47" t="e">
        <f>ROUND(K101,2)</f>
        <v>#DIV/0!</v>
      </c>
    </row>
    <row r="88" spans="1:12">
      <c r="A88" s="1"/>
      <c r="B88" s="1" t="s">
        <v>123</v>
      </c>
      <c r="C88" s="1"/>
      <c r="D88" s="1"/>
      <c r="E88" s="1"/>
      <c r="F88" s="1"/>
      <c r="G88" s="1"/>
      <c r="H88" s="1"/>
      <c r="I88" s="1"/>
      <c r="J88" s="1"/>
      <c r="K88" s="2"/>
      <c r="L88" s="48" t="s">
        <v>124</v>
      </c>
    </row>
    <row r="89" spans="1:12">
      <c r="B89" s="5" t="s">
        <v>183</v>
      </c>
      <c r="C89" s="5"/>
      <c r="D89" s="5" t="s">
        <v>184</v>
      </c>
      <c r="E89" s="49">
        <v>0.56000000000000005</v>
      </c>
      <c r="F89" s="7" t="s">
        <v>127</v>
      </c>
      <c r="G89" s="7" t="s">
        <v>128</v>
      </c>
      <c r="H89" s="50">
        <v>0</v>
      </c>
      <c r="I89" s="7" t="s">
        <v>129</v>
      </c>
      <c r="J89" s="51" t="e">
        <f>E89/I87*H89</f>
        <v>#DIV/0!</v>
      </c>
    </row>
    <row r="90" spans="1:12">
      <c r="B90" s="5" t="s">
        <v>125</v>
      </c>
      <c r="C90" s="5"/>
      <c r="D90" s="5" t="s">
        <v>126</v>
      </c>
      <c r="E90" s="49">
        <v>0.56000000000000005</v>
      </c>
      <c r="F90" s="7" t="s">
        <v>127</v>
      </c>
      <c r="G90" s="7" t="s">
        <v>128</v>
      </c>
      <c r="H90" s="50">
        <v>0</v>
      </c>
      <c r="I90" s="7" t="s">
        <v>129</v>
      </c>
      <c r="J90" s="51" t="e">
        <f>E90/I87*H90</f>
        <v>#DIV/0!</v>
      </c>
    </row>
    <row r="91" spans="1:12">
      <c r="D91" s="5" t="s">
        <v>130</v>
      </c>
      <c r="E91" s="45"/>
      <c r="F91" s="45"/>
      <c r="G91" s="45"/>
      <c r="H91" s="45"/>
      <c r="I91" s="45"/>
      <c r="J91" s="45"/>
      <c r="K91" s="53" t="e">
        <f>SUM(J89:J90)</f>
        <v>#DIV/0!</v>
      </c>
    </row>
    <row r="92" spans="1:12">
      <c r="A92" s="1"/>
      <c r="B92" s="1" t="s">
        <v>131</v>
      </c>
      <c r="C92" s="1"/>
      <c r="D92" s="1"/>
      <c r="E92" s="1"/>
      <c r="F92" s="1"/>
      <c r="G92" s="1"/>
      <c r="H92" s="1"/>
      <c r="I92" s="1"/>
      <c r="J92" s="1"/>
      <c r="K92" s="2"/>
      <c r="L92" s="48" t="s">
        <v>132</v>
      </c>
    </row>
    <row r="93" spans="1:12">
      <c r="B93" s="5" t="s">
        <v>185</v>
      </c>
      <c r="C93" s="5"/>
      <c r="D93" s="5" t="s">
        <v>186</v>
      </c>
      <c r="E93" s="49">
        <v>0.19</v>
      </c>
      <c r="F93" s="7" t="s">
        <v>127</v>
      </c>
      <c r="G93" s="7" t="s">
        <v>128</v>
      </c>
      <c r="H93" s="50">
        <v>0</v>
      </c>
      <c r="I93" s="7" t="s">
        <v>129</v>
      </c>
      <c r="J93" s="51" t="e">
        <f>E93/I87*H93</f>
        <v>#DIV/0!</v>
      </c>
    </row>
    <row r="94" spans="1:12">
      <c r="D94" s="5" t="s">
        <v>135</v>
      </c>
      <c r="E94" s="45"/>
      <c r="F94" s="45"/>
      <c r="G94" s="45"/>
      <c r="H94" s="45"/>
      <c r="I94" s="45"/>
      <c r="J94" s="45"/>
      <c r="K94" s="53" t="e">
        <f>SUM(J93:J93)</f>
        <v>#DIV/0!</v>
      </c>
    </row>
    <row r="95" spans="1:12">
      <c r="A95" s="1"/>
      <c r="B95" s="1" t="s">
        <v>147</v>
      </c>
      <c r="C95" s="1"/>
      <c r="D95" s="1"/>
      <c r="E95" s="1"/>
      <c r="F95" s="1"/>
      <c r="G95" s="1"/>
      <c r="H95" s="1"/>
      <c r="I95" s="1"/>
      <c r="J95" s="1"/>
      <c r="K95" s="2"/>
      <c r="L95" s="48" t="s">
        <v>148</v>
      </c>
    </row>
    <row r="96" spans="1:12">
      <c r="B96" s="5" t="s">
        <v>149</v>
      </c>
      <c r="C96" s="5"/>
      <c r="D96" s="5" t="s">
        <v>150</v>
      </c>
      <c r="E96" s="49">
        <v>1.5</v>
      </c>
      <c r="F96" s="7"/>
      <c r="G96" s="7" t="s">
        <v>151</v>
      </c>
      <c r="H96" s="50">
        <v>0</v>
      </c>
      <c r="I96" s="7" t="s">
        <v>129</v>
      </c>
      <c r="J96" s="51">
        <f>E96*H96/100</f>
        <v>0</v>
      </c>
    </row>
    <row r="97" spans="1:12">
      <c r="D97" s="5" t="s">
        <v>152</v>
      </c>
      <c r="E97" s="45"/>
      <c r="F97" s="45"/>
      <c r="G97" s="45"/>
      <c r="H97" s="45"/>
      <c r="I97" s="45"/>
      <c r="J97" s="45"/>
      <c r="K97" s="53">
        <f>SUM(J96:J96)</f>
        <v>0</v>
      </c>
    </row>
    <row r="98" spans="1:12">
      <c r="D98" s="5" t="s">
        <v>153</v>
      </c>
      <c r="E98" s="45"/>
      <c r="F98" s="45"/>
      <c r="G98" s="45"/>
      <c r="H98" s="54">
        <v>0</v>
      </c>
      <c r="I98" s="4" t="s">
        <v>151</v>
      </c>
      <c r="J98" s="4"/>
      <c r="K98" s="55" t="e">
        <f>H98/100*K91</f>
        <v>#DIV/0!</v>
      </c>
      <c r="L98" s="56" t="s">
        <v>154</v>
      </c>
    </row>
    <row r="99" spans="1:12">
      <c r="D99" s="5" t="s">
        <v>155</v>
      </c>
      <c r="E99" s="45"/>
      <c r="F99" s="45"/>
      <c r="G99" s="45"/>
      <c r="H99" s="45"/>
      <c r="I99" s="45"/>
      <c r="J99" s="45"/>
      <c r="K99" s="53" t="e">
        <f>SUM(K88:K98)</f>
        <v>#DIV/0!</v>
      </c>
    </row>
    <row r="100" spans="1:12">
      <c r="D100" s="5" t="s">
        <v>187</v>
      </c>
      <c r="E100" s="45"/>
      <c r="F100" s="45"/>
      <c r="G100" s="45"/>
      <c r="H100" s="54">
        <v>0</v>
      </c>
      <c r="I100" s="4" t="s">
        <v>151</v>
      </c>
      <c r="J100" s="4"/>
      <c r="K100" s="55" t="e">
        <f>H100/100*K99</f>
        <v>#DIV/0!</v>
      </c>
      <c r="L100" s="56"/>
    </row>
    <row r="101" spans="1:12">
      <c r="D101" s="5" t="s">
        <v>156</v>
      </c>
      <c r="E101" s="45"/>
      <c r="F101" s="45"/>
      <c r="G101" s="45"/>
      <c r="H101" s="45"/>
      <c r="I101" s="45"/>
      <c r="J101" s="45"/>
      <c r="K101" s="53" t="e">
        <f>SUM(K99:K100)</f>
        <v>#DIV/0!</v>
      </c>
    </row>
    <row r="103" spans="1:12">
      <c r="A103" s="4"/>
      <c r="B103" s="4" t="s">
        <v>21</v>
      </c>
      <c r="C103" s="5" t="s">
        <v>22</v>
      </c>
      <c r="D103" s="45" t="s">
        <v>23</v>
      </c>
      <c r="E103" s="45"/>
      <c r="F103" s="45"/>
      <c r="G103" s="45"/>
      <c r="H103" s="6" t="s">
        <v>122</v>
      </c>
      <c r="I103" s="46"/>
      <c r="J103" s="46">
        <v>1</v>
      </c>
      <c r="K103" s="47">
        <f>ROUND(K110,2)</f>
        <v>0</v>
      </c>
    </row>
    <row r="104" spans="1:12">
      <c r="A104" s="1"/>
      <c r="B104" s="1" t="s">
        <v>179</v>
      </c>
      <c r="C104" s="1"/>
      <c r="D104" s="1"/>
      <c r="E104" s="1"/>
      <c r="F104" s="1"/>
      <c r="G104" s="1"/>
      <c r="H104" s="1"/>
      <c r="I104" s="1"/>
      <c r="J104" s="1"/>
      <c r="K104" s="2"/>
      <c r="L104" s="48" t="s">
        <v>180</v>
      </c>
    </row>
    <row r="105" spans="1:12">
      <c r="B105" s="5" t="s">
        <v>181</v>
      </c>
      <c r="C105" s="5"/>
      <c r="D105" s="5" t="s">
        <v>182</v>
      </c>
      <c r="E105" s="49">
        <v>1</v>
      </c>
      <c r="F105" s="7"/>
      <c r="G105" s="7" t="s">
        <v>128</v>
      </c>
      <c r="H105" s="50">
        <v>0</v>
      </c>
      <c r="I105" s="7" t="s">
        <v>129</v>
      </c>
      <c r="J105" s="51">
        <f>E105*H105</f>
        <v>0</v>
      </c>
    </row>
    <row r="106" spans="1:12">
      <c r="B106" s="5" t="s">
        <v>188</v>
      </c>
      <c r="C106" s="5"/>
      <c r="D106" s="5" t="s">
        <v>189</v>
      </c>
      <c r="E106" s="49">
        <v>0.89</v>
      </c>
      <c r="F106" s="7"/>
      <c r="G106" s="7" t="s">
        <v>128</v>
      </c>
      <c r="H106" s="50">
        <v>0</v>
      </c>
      <c r="I106" s="7" t="s">
        <v>129</v>
      </c>
      <c r="J106" s="51">
        <f>E106*H106</f>
        <v>0</v>
      </c>
    </row>
    <row r="107" spans="1:12">
      <c r="D107" s="5" t="s">
        <v>190</v>
      </c>
      <c r="E107" s="45"/>
      <c r="F107" s="45"/>
      <c r="G107" s="45"/>
      <c r="H107" s="45"/>
      <c r="I107" s="45"/>
      <c r="J107" s="45"/>
      <c r="K107" s="53">
        <f>SUM(J105:J106)</f>
        <v>0</v>
      </c>
    </row>
    <row r="108" spans="1:12">
      <c r="D108" s="5" t="s">
        <v>155</v>
      </c>
      <c r="E108" s="45"/>
      <c r="F108" s="45"/>
      <c r="G108" s="45"/>
      <c r="H108" s="45"/>
      <c r="I108" s="45"/>
      <c r="J108" s="45"/>
      <c r="K108" s="53">
        <f>SUM(K104:K107)</f>
        <v>0</v>
      </c>
    </row>
    <row r="109" spans="1:12">
      <c r="D109" s="5" t="s">
        <v>187</v>
      </c>
      <c r="E109" s="45"/>
      <c r="F109" s="45"/>
      <c r="G109" s="45"/>
      <c r="H109" s="54">
        <v>0</v>
      </c>
      <c r="I109" s="4" t="s">
        <v>151</v>
      </c>
      <c r="J109" s="4"/>
      <c r="K109" s="55">
        <f>H109/100*K108</f>
        <v>0</v>
      </c>
      <c r="L109" s="56"/>
    </row>
    <row r="110" spans="1:12">
      <c r="D110" s="5" t="s">
        <v>156</v>
      </c>
      <c r="E110" s="45"/>
      <c r="F110" s="45"/>
      <c r="G110" s="45"/>
      <c r="H110" s="45"/>
      <c r="I110" s="45"/>
      <c r="J110" s="45"/>
      <c r="K110" s="53">
        <f>SUM(K108:K109)</f>
        <v>0</v>
      </c>
    </row>
    <row r="112" spans="1:12">
      <c r="A112" s="4"/>
      <c r="B112" s="4" t="s">
        <v>191</v>
      </c>
      <c r="C112" s="5" t="s">
        <v>30</v>
      </c>
      <c r="D112" s="45" t="s">
        <v>192</v>
      </c>
      <c r="E112" s="45"/>
      <c r="F112" s="45"/>
      <c r="G112" s="45"/>
      <c r="H112" s="6" t="s">
        <v>122</v>
      </c>
      <c r="I112" s="46"/>
      <c r="J112" s="46">
        <v>1</v>
      </c>
      <c r="K112" s="47" t="e">
        <f>ROUND(K125,2)</f>
        <v>#DIV/0!</v>
      </c>
    </row>
    <row r="113" spans="1:12">
      <c r="A113" s="1"/>
      <c r="B113" s="1" t="s">
        <v>123</v>
      </c>
      <c r="C113" s="1"/>
      <c r="D113" s="1"/>
      <c r="E113" s="1"/>
      <c r="F113" s="1"/>
      <c r="G113" s="1"/>
      <c r="H113" s="1"/>
      <c r="I113" s="1"/>
      <c r="J113" s="1"/>
      <c r="K113" s="2"/>
      <c r="L113" s="48" t="s">
        <v>124</v>
      </c>
    </row>
    <row r="114" spans="1:12">
      <c r="B114" s="5" t="s">
        <v>125</v>
      </c>
      <c r="C114" s="5"/>
      <c r="D114" s="5" t="s">
        <v>126</v>
      </c>
      <c r="E114" s="49">
        <v>0.25</v>
      </c>
      <c r="F114" s="7" t="s">
        <v>127</v>
      </c>
      <c r="G114" s="7" t="s">
        <v>128</v>
      </c>
      <c r="H114" s="50">
        <v>0</v>
      </c>
      <c r="I114" s="7" t="s">
        <v>129</v>
      </c>
      <c r="J114" s="51" t="e">
        <f>E114/I112*H114</f>
        <v>#DIV/0!</v>
      </c>
    </row>
    <row r="115" spans="1:12">
      <c r="D115" s="5" t="s">
        <v>130</v>
      </c>
      <c r="E115" s="45"/>
      <c r="F115" s="45"/>
      <c r="G115" s="45"/>
      <c r="H115" s="45"/>
      <c r="I115" s="45"/>
      <c r="J115" s="45"/>
      <c r="K115" s="53" t="e">
        <f>SUM(J114:J114)</f>
        <v>#DIV/0!</v>
      </c>
    </row>
    <row r="116" spans="1:12">
      <c r="A116" s="1"/>
      <c r="B116" s="1" t="s">
        <v>131</v>
      </c>
      <c r="C116" s="1"/>
      <c r="D116" s="1"/>
      <c r="E116" s="1"/>
      <c r="F116" s="1"/>
      <c r="G116" s="1"/>
      <c r="H116" s="1"/>
      <c r="I116" s="1"/>
      <c r="J116" s="1"/>
      <c r="K116" s="2"/>
      <c r="L116" s="48" t="s">
        <v>132</v>
      </c>
    </row>
    <row r="117" spans="1:12">
      <c r="B117" s="5" t="s">
        <v>193</v>
      </c>
      <c r="C117" s="5"/>
      <c r="D117" s="5" t="s">
        <v>194</v>
      </c>
      <c r="E117" s="49">
        <v>0.25</v>
      </c>
      <c r="F117" s="7" t="s">
        <v>127</v>
      </c>
      <c r="G117" s="7" t="s">
        <v>128</v>
      </c>
      <c r="H117" s="50">
        <v>0</v>
      </c>
      <c r="I117" s="7" t="s">
        <v>129</v>
      </c>
      <c r="J117" s="51" t="e">
        <f>E117/I112*H117</f>
        <v>#DIV/0!</v>
      </c>
    </row>
    <row r="118" spans="1:12">
      <c r="D118" s="5" t="s">
        <v>135</v>
      </c>
      <c r="E118" s="45"/>
      <c r="F118" s="45"/>
      <c r="G118" s="45"/>
      <c r="H118" s="45"/>
      <c r="I118" s="45"/>
      <c r="J118" s="45"/>
      <c r="K118" s="53" t="e">
        <f>SUM(J117:J117)</f>
        <v>#DIV/0!</v>
      </c>
    </row>
    <row r="119" spans="1:12">
      <c r="A119" s="1"/>
      <c r="B119" s="1" t="s">
        <v>147</v>
      </c>
      <c r="C119" s="1"/>
      <c r="D119" s="1"/>
      <c r="E119" s="1"/>
      <c r="F119" s="1"/>
      <c r="G119" s="1"/>
      <c r="H119" s="1"/>
      <c r="I119" s="1"/>
      <c r="J119" s="1"/>
      <c r="K119" s="2"/>
      <c r="L119" s="48" t="s">
        <v>148</v>
      </c>
    </row>
    <row r="120" spans="1:12">
      <c r="B120" s="5" t="s">
        <v>149</v>
      </c>
      <c r="C120" s="5"/>
      <c r="D120" s="5" t="s">
        <v>150</v>
      </c>
      <c r="E120" s="49">
        <v>1.5</v>
      </c>
      <c r="F120" s="7"/>
      <c r="G120" s="7" t="s">
        <v>151</v>
      </c>
      <c r="H120" s="50">
        <v>0</v>
      </c>
      <c r="I120" s="7" t="s">
        <v>129</v>
      </c>
      <c r="J120" s="51">
        <f>E120*H120/100</f>
        <v>0</v>
      </c>
    </row>
    <row r="121" spans="1:12">
      <c r="D121" s="5" t="s">
        <v>152</v>
      </c>
      <c r="E121" s="45"/>
      <c r="F121" s="45"/>
      <c r="G121" s="45"/>
      <c r="H121" s="45"/>
      <c r="I121" s="45"/>
      <c r="J121" s="45"/>
      <c r="K121" s="53">
        <f>SUM(J120:J120)</f>
        <v>0</v>
      </c>
    </row>
    <row r="122" spans="1:12">
      <c r="D122" s="5" t="s">
        <v>153</v>
      </c>
      <c r="E122" s="45"/>
      <c r="F122" s="45"/>
      <c r="G122" s="45"/>
      <c r="H122" s="54">
        <v>0</v>
      </c>
      <c r="I122" s="4" t="s">
        <v>151</v>
      </c>
      <c r="J122" s="4"/>
      <c r="K122" s="55" t="e">
        <f>H122/100*K115</f>
        <v>#DIV/0!</v>
      </c>
      <c r="L122" s="56" t="s">
        <v>154</v>
      </c>
    </row>
    <row r="123" spans="1:12">
      <c r="D123" s="5" t="s">
        <v>155</v>
      </c>
      <c r="E123" s="45"/>
      <c r="F123" s="45"/>
      <c r="G123" s="45"/>
      <c r="H123" s="45"/>
      <c r="I123" s="45"/>
      <c r="J123" s="45"/>
      <c r="K123" s="53" t="e">
        <f>SUM(K113:K122)</f>
        <v>#DIV/0!</v>
      </c>
    </row>
    <row r="124" spans="1:12">
      <c r="D124" s="5" t="s">
        <v>187</v>
      </c>
      <c r="E124" s="45"/>
      <c r="F124" s="45"/>
      <c r="G124" s="45"/>
      <c r="H124" s="54">
        <v>0</v>
      </c>
      <c r="I124" s="4" t="s">
        <v>151</v>
      </c>
      <c r="J124" s="4"/>
      <c r="K124" s="55" t="e">
        <f>H124/100*K123</f>
        <v>#DIV/0!</v>
      </c>
      <c r="L124" s="56"/>
    </row>
    <row r="125" spans="1:12">
      <c r="D125" s="5" t="s">
        <v>156</v>
      </c>
      <c r="E125" s="45"/>
      <c r="F125" s="45"/>
      <c r="G125" s="45"/>
      <c r="H125" s="45"/>
      <c r="I125" s="45"/>
      <c r="J125" s="45"/>
      <c r="K125" s="53" t="e">
        <f>SUM(K123:K124)</f>
        <v>#DIV/0!</v>
      </c>
    </row>
    <row r="127" spans="1:12">
      <c r="A127" s="4"/>
      <c r="B127" s="4" t="s">
        <v>188</v>
      </c>
      <c r="C127" s="5" t="s">
        <v>30</v>
      </c>
      <c r="D127" s="45" t="s">
        <v>189</v>
      </c>
      <c r="E127" s="45"/>
      <c r="F127" s="45"/>
      <c r="G127" s="45"/>
      <c r="H127" s="6" t="s">
        <v>122</v>
      </c>
      <c r="I127" s="46"/>
      <c r="J127" s="46">
        <v>1</v>
      </c>
      <c r="K127" s="47" t="e">
        <f>ROUND(K140,2)</f>
        <v>#DIV/0!</v>
      </c>
    </row>
    <row r="128" spans="1:12">
      <c r="A128" s="1"/>
      <c r="B128" s="1" t="s">
        <v>123</v>
      </c>
      <c r="C128" s="1"/>
      <c r="D128" s="1"/>
      <c r="E128" s="1"/>
      <c r="F128" s="1"/>
      <c r="G128" s="1"/>
      <c r="H128" s="1"/>
      <c r="I128" s="1"/>
      <c r="J128" s="1"/>
      <c r="K128" s="2"/>
      <c r="L128" s="48" t="s">
        <v>124</v>
      </c>
    </row>
    <row r="129" spans="1:12">
      <c r="B129" s="5" t="s">
        <v>125</v>
      </c>
      <c r="C129" s="5"/>
      <c r="D129" s="5" t="s">
        <v>126</v>
      </c>
      <c r="E129" s="49">
        <v>0.15</v>
      </c>
      <c r="F129" s="7" t="s">
        <v>127</v>
      </c>
      <c r="G129" s="7" t="s">
        <v>128</v>
      </c>
      <c r="H129" s="50">
        <v>0</v>
      </c>
      <c r="I129" s="7" t="s">
        <v>129</v>
      </c>
      <c r="J129" s="51" t="e">
        <f>E129/I127*H129</f>
        <v>#DIV/0!</v>
      </c>
    </row>
    <row r="130" spans="1:12">
      <c r="D130" s="5" t="s">
        <v>130</v>
      </c>
      <c r="E130" s="45"/>
      <c r="F130" s="45"/>
      <c r="G130" s="45"/>
      <c r="H130" s="45"/>
      <c r="I130" s="45"/>
      <c r="J130" s="45"/>
      <c r="K130" s="53" t="e">
        <f>SUM(J129:J129)</f>
        <v>#DIV/0!</v>
      </c>
    </row>
    <row r="131" spans="1:12">
      <c r="A131" s="1"/>
      <c r="B131" s="1" t="s">
        <v>131</v>
      </c>
      <c r="C131" s="1"/>
      <c r="D131" s="1"/>
      <c r="E131" s="1"/>
      <c r="F131" s="1"/>
      <c r="G131" s="1"/>
      <c r="H131" s="1"/>
      <c r="I131" s="1"/>
      <c r="J131" s="1"/>
      <c r="K131" s="2"/>
      <c r="L131" s="48" t="s">
        <v>132</v>
      </c>
    </row>
    <row r="132" spans="1:12">
      <c r="B132" s="5" t="s">
        <v>193</v>
      </c>
      <c r="C132" s="5"/>
      <c r="D132" s="5" t="s">
        <v>194</v>
      </c>
      <c r="E132" s="49">
        <v>0.15</v>
      </c>
      <c r="F132" s="7" t="s">
        <v>127</v>
      </c>
      <c r="G132" s="7" t="s">
        <v>128</v>
      </c>
      <c r="H132" s="50">
        <v>0</v>
      </c>
      <c r="I132" s="7" t="s">
        <v>129</v>
      </c>
      <c r="J132" s="51" t="e">
        <f>E132/I127*H132</f>
        <v>#DIV/0!</v>
      </c>
    </row>
    <row r="133" spans="1:12">
      <c r="D133" s="5" t="s">
        <v>135</v>
      </c>
      <c r="E133" s="45"/>
      <c r="F133" s="45"/>
      <c r="G133" s="45"/>
      <c r="H133" s="45"/>
      <c r="I133" s="45"/>
      <c r="J133" s="45"/>
      <c r="K133" s="53" t="e">
        <f>SUM(J132:J132)</f>
        <v>#DIV/0!</v>
      </c>
    </row>
    <row r="134" spans="1:12">
      <c r="A134" s="1"/>
      <c r="B134" s="1" t="s">
        <v>147</v>
      </c>
      <c r="C134" s="1"/>
      <c r="D134" s="1"/>
      <c r="E134" s="1"/>
      <c r="F134" s="1"/>
      <c r="G134" s="1"/>
      <c r="H134" s="1"/>
      <c r="I134" s="1"/>
      <c r="J134" s="1"/>
      <c r="K134" s="2"/>
      <c r="L134" s="48" t="s">
        <v>148</v>
      </c>
    </row>
    <row r="135" spans="1:12">
      <c r="B135" s="5" t="s">
        <v>149</v>
      </c>
      <c r="C135" s="5"/>
      <c r="D135" s="5" t="s">
        <v>150</v>
      </c>
      <c r="E135" s="49">
        <v>1.5</v>
      </c>
      <c r="F135" s="7"/>
      <c r="G135" s="7" t="s">
        <v>151</v>
      </c>
      <c r="H135" s="50">
        <v>0</v>
      </c>
      <c r="I135" s="7" t="s">
        <v>129</v>
      </c>
      <c r="J135" s="51">
        <f>E135*H135/100</f>
        <v>0</v>
      </c>
    </row>
    <row r="136" spans="1:12">
      <c r="D136" s="5" t="s">
        <v>152</v>
      </c>
      <c r="E136" s="45"/>
      <c r="F136" s="45"/>
      <c r="G136" s="45"/>
      <c r="H136" s="45"/>
      <c r="I136" s="45"/>
      <c r="J136" s="45"/>
      <c r="K136" s="53">
        <f>SUM(J135:J135)</f>
        <v>0</v>
      </c>
    </row>
    <row r="137" spans="1:12">
      <c r="D137" s="5" t="s">
        <v>153</v>
      </c>
      <c r="E137" s="45"/>
      <c r="F137" s="45"/>
      <c r="G137" s="45"/>
      <c r="H137" s="54">
        <v>0</v>
      </c>
      <c r="I137" s="4" t="s">
        <v>151</v>
      </c>
      <c r="J137" s="4"/>
      <c r="K137" s="55" t="e">
        <f>H137/100*K130</f>
        <v>#DIV/0!</v>
      </c>
      <c r="L137" s="56" t="s">
        <v>154</v>
      </c>
    </row>
    <row r="138" spans="1:12">
      <c r="D138" s="5" t="s">
        <v>155</v>
      </c>
      <c r="E138" s="45"/>
      <c r="F138" s="45"/>
      <c r="G138" s="45"/>
      <c r="H138" s="45"/>
      <c r="I138" s="45"/>
      <c r="J138" s="45"/>
      <c r="K138" s="53" t="e">
        <f>SUM(K128:K137)</f>
        <v>#DIV/0!</v>
      </c>
    </row>
    <row r="139" spans="1:12">
      <c r="D139" s="5" t="s">
        <v>187</v>
      </c>
      <c r="E139" s="45"/>
      <c r="F139" s="45"/>
      <c r="G139" s="45"/>
      <c r="H139" s="54">
        <v>0</v>
      </c>
      <c r="I139" s="4" t="s">
        <v>151</v>
      </c>
      <c r="J139" s="4"/>
      <c r="K139" s="55" t="e">
        <f>H139/100*K138</f>
        <v>#DIV/0!</v>
      </c>
      <c r="L139" s="56"/>
    </row>
    <row r="140" spans="1:12">
      <c r="D140" s="5" t="s">
        <v>156</v>
      </c>
      <c r="E140" s="45"/>
      <c r="F140" s="45"/>
      <c r="G140" s="45"/>
      <c r="H140" s="45"/>
      <c r="I140" s="45"/>
      <c r="J140" s="45"/>
      <c r="K140" s="53" t="e">
        <f>SUM(K138:K139)</f>
        <v>#DIV/0!</v>
      </c>
    </row>
    <row r="142" spans="1:12">
      <c r="A142" s="4"/>
      <c r="B142" s="4" t="s">
        <v>45</v>
      </c>
      <c r="C142" s="5" t="s">
        <v>26</v>
      </c>
      <c r="D142" s="45" t="s">
        <v>46</v>
      </c>
      <c r="E142" s="45"/>
      <c r="F142" s="45"/>
      <c r="G142" s="45"/>
      <c r="H142" s="6" t="s">
        <v>122</v>
      </c>
      <c r="I142" s="46"/>
      <c r="J142" s="46">
        <v>1</v>
      </c>
      <c r="K142" s="47" t="e">
        <f>ROUND(K151,2)</f>
        <v>#DIV/0!</v>
      </c>
    </row>
    <row r="143" spans="1:12">
      <c r="A143" s="1"/>
      <c r="B143" s="1" t="s">
        <v>131</v>
      </c>
      <c r="C143" s="1"/>
      <c r="D143" s="1"/>
      <c r="E143" s="1"/>
      <c r="F143" s="1"/>
      <c r="G143" s="1"/>
      <c r="H143" s="1"/>
      <c r="I143" s="1"/>
      <c r="J143" s="1"/>
      <c r="K143" s="2"/>
      <c r="L143" s="48" t="s">
        <v>132</v>
      </c>
    </row>
    <row r="144" spans="1:12">
      <c r="B144" s="5" t="s">
        <v>195</v>
      </c>
      <c r="C144" s="5"/>
      <c r="D144" s="5" t="s">
        <v>196</v>
      </c>
      <c r="E144" s="49">
        <v>0.11</v>
      </c>
      <c r="F144" s="7" t="s">
        <v>127</v>
      </c>
      <c r="G144" s="7" t="s">
        <v>128</v>
      </c>
      <c r="H144" s="50">
        <v>0</v>
      </c>
      <c r="I144" s="7" t="s">
        <v>129</v>
      </c>
      <c r="J144" s="51" t="e">
        <f>E144/I142*H144</f>
        <v>#DIV/0!</v>
      </c>
    </row>
    <row r="145" spans="1:12">
      <c r="D145" s="5" t="s">
        <v>135</v>
      </c>
      <c r="E145" s="45"/>
      <c r="F145" s="45"/>
      <c r="G145" s="45"/>
      <c r="H145" s="45"/>
      <c r="I145" s="45"/>
      <c r="J145" s="45"/>
      <c r="K145" s="53" t="e">
        <f>SUM(J144:J144)</f>
        <v>#DIV/0!</v>
      </c>
    </row>
    <row r="146" spans="1:12">
      <c r="A146" s="1"/>
      <c r="B146" s="1" t="s">
        <v>147</v>
      </c>
      <c r="C146" s="1"/>
      <c r="D146" s="1"/>
      <c r="E146" s="1"/>
      <c r="F146" s="1"/>
      <c r="G146" s="1"/>
      <c r="H146" s="1"/>
      <c r="I146" s="1"/>
      <c r="J146" s="1"/>
      <c r="K146" s="2"/>
      <c r="L146" s="48" t="s">
        <v>148</v>
      </c>
    </row>
    <row r="147" spans="1:12">
      <c r="B147" s="5" t="s">
        <v>149</v>
      </c>
      <c r="C147" s="5"/>
      <c r="D147" s="5" t="s">
        <v>150</v>
      </c>
      <c r="E147" s="49">
        <v>1.5</v>
      </c>
      <c r="F147" s="7"/>
      <c r="G147" s="7" t="s">
        <v>151</v>
      </c>
      <c r="H147" s="50">
        <v>0</v>
      </c>
      <c r="I147" s="7" t="s">
        <v>129</v>
      </c>
      <c r="J147" s="51">
        <f>E147*H147/100</f>
        <v>0</v>
      </c>
    </row>
    <row r="148" spans="1:12">
      <c r="D148" s="5" t="s">
        <v>152</v>
      </c>
      <c r="E148" s="45"/>
      <c r="F148" s="45"/>
      <c r="G148" s="45"/>
      <c r="H148" s="45"/>
      <c r="I148" s="45"/>
      <c r="J148" s="45"/>
      <c r="K148" s="53">
        <f>SUM(J147:J147)</f>
        <v>0</v>
      </c>
    </row>
    <row r="149" spans="1:12">
      <c r="D149" s="5" t="s">
        <v>155</v>
      </c>
      <c r="E149" s="45"/>
      <c r="F149" s="45"/>
      <c r="G149" s="45"/>
      <c r="H149" s="45"/>
      <c r="I149" s="45"/>
      <c r="J149" s="45"/>
      <c r="K149" s="53" t="e">
        <f>SUM(K143:K148)</f>
        <v>#DIV/0!</v>
      </c>
    </row>
    <row r="150" spans="1:12">
      <c r="D150" s="5" t="s">
        <v>187</v>
      </c>
      <c r="E150" s="45"/>
      <c r="F150" s="45"/>
      <c r="G150" s="45"/>
      <c r="H150" s="54">
        <v>0</v>
      </c>
      <c r="I150" s="4" t="s">
        <v>151</v>
      </c>
      <c r="J150" s="4"/>
      <c r="K150" s="55" t="e">
        <f>H150/100*K149</f>
        <v>#DIV/0!</v>
      </c>
      <c r="L150" s="56"/>
    </row>
    <row r="151" spans="1:12">
      <c r="D151" s="5" t="s">
        <v>156</v>
      </c>
      <c r="E151" s="45"/>
      <c r="F151" s="45"/>
      <c r="G151" s="45"/>
      <c r="H151" s="45"/>
      <c r="I151" s="45"/>
      <c r="J151" s="45"/>
      <c r="K151" s="53" t="e">
        <f>SUM(K149:K150)</f>
        <v>#DIV/0!</v>
      </c>
    </row>
    <row r="153" spans="1:12">
      <c r="A153" s="4"/>
      <c r="B153" s="4" t="s">
        <v>25</v>
      </c>
      <c r="C153" s="5" t="s">
        <v>26</v>
      </c>
      <c r="D153" s="45" t="s">
        <v>27</v>
      </c>
      <c r="E153" s="45"/>
      <c r="F153" s="45"/>
      <c r="G153" s="45"/>
      <c r="H153" s="6" t="s">
        <v>122</v>
      </c>
      <c r="I153" s="46"/>
      <c r="J153" s="46">
        <v>1</v>
      </c>
      <c r="K153" s="47" t="e">
        <f>ROUND(K162,2)</f>
        <v>#DIV/0!</v>
      </c>
    </row>
    <row r="154" spans="1:12">
      <c r="A154" s="1"/>
      <c r="B154" s="1" t="s">
        <v>131</v>
      </c>
      <c r="C154" s="1"/>
      <c r="D154" s="1"/>
      <c r="E154" s="1"/>
      <c r="F154" s="1"/>
      <c r="G154" s="1"/>
      <c r="H154" s="1"/>
      <c r="I154" s="1"/>
      <c r="J154" s="1"/>
      <c r="K154" s="2"/>
      <c r="L154" s="48" t="s">
        <v>132</v>
      </c>
    </row>
    <row r="155" spans="1:12">
      <c r="B155" s="5" t="s">
        <v>195</v>
      </c>
      <c r="C155" s="5"/>
      <c r="D155" s="5" t="s">
        <v>196</v>
      </c>
      <c r="E155" s="49">
        <v>0.16</v>
      </c>
      <c r="F155" s="7" t="s">
        <v>127</v>
      </c>
      <c r="G155" s="7" t="s">
        <v>128</v>
      </c>
      <c r="H155" s="50">
        <v>0</v>
      </c>
      <c r="I155" s="7" t="s">
        <v>129</v>
      </c>
      <c r="J155" s="51" t="e">
        <f>E155/I153*H155</f>
        <v>#DIV/0!</v>
      </c>
    </row>
    <row r="156" spans="1:12">
      <c r="D156" s="5" t="s">
        <v>135</v>
      </c>
      <c r="E156" s="45"/>
      <c r="F156" s="45"/>
      <c r="G156" s="45"/>
      <c r="H156" s="45"/>
      <c r="I156" s="45"/>
      <c r="J156" s="45"/>
      <c r="K156" s="53" t="e">
        <f>SUM(J155:J155)</f>
        <v>#DIV/0!</v>
      </c>
    </row>
    <row r="157" spans="1:12">
      <c r="A157" s="1"/>
      <c r="B157" s="1" t="s">
        <v>147</v>
      </c>
      <c r="C157" s="1"/>
      <c r="D157" s="1"/>
      <c r="E157" s="1"/>
      <c r="F157" s="1"/>
      <c r="G157" s="1"/>
      <c r="H157" s="1"/>
      <c r="I157" s="1"/>
      <c r="J157" s="1"/>
      <c r="K157" s="2"/>
      <c r="L157" s="48" t="s">
        <v>148</v>
      </c>
    </row>
    <row r="158" spans="1:12">
      <c r="B158" s="5" t="s">
        <v>149</v>
      </c>
      <c r="C158" s="5"/>
      <c r="D158" s="5" t="s">
        <v>150</v>
      </c>
      <c r="E158" s="49">
        <v>1.5</v>
      </c>
      <c r="F158" s="7"/>
      <c r="G158" s="7" t="s">
        <v>151</v>
      </c>
      <c r="H158" s="50">
        <v>0</v>
      </c>
      <c r="I158" s="7" t="s">
        <v>129</v>
      </c>
      <c r="J158" s="51">
        <f>E158*H158/100</f>
        <v>0</v>
      </c>
    </row>
    <row r="159" spans="1:12">
      <c r="D159" s="5" t="s">
        <v>152</v>
      </c>
      <c r="E159" s="45"/>
      <c r="F159" s="45"/>
      <c r="G159" s="45"/>
      <c r="H159" s="45"/>
      <c r="I159" s="45"/>
      <c r="J159" s="45"/>
      <c r="K159" s="53">
        <f>SUM(J158:J158)</f>
        <v>0</v>
      </c>
    </row>
    <row r="160" spans="1:12">
      <c r="D160" s="5" t="s">
        <v>155</v>
      </c>
      <c r="E160" s="45"/>
      <c r="F160" s="45"/>
      <c r="G160" s="45"/>
      <c r="H160" s="45"/>
      <c r="I160" s="45"/>
      <c r="J160" s="45"/>
      <c r="K160" s="53" t="e">
        <f>SUM(K154:K159)</f>
        <v>#DIV/0!</v>
      </c>
    </row>
    <row r="161" spans="1:12">
      <c r="D161" s="5" t="s">
        <v>187</v>
      </c>
      <c r="E161" s="45"/>
      <c r="F161" s="45"/>
      <c r="G161" s="45"/>
      <c r="H161" s="54">
        <v>0</v>
      </c>
      <c r="I161" s="4" t="s">
        <v>151</v>
      </c>
      <c r="J161" s="4"/>
      <c r="K161" s="55" t="e">
        <f>H161/100*K160</f>
        <v>#DIV/0!</v>
      </c>
      <c r="L161" s="56"/>
    </row>
    <row r="162" spans="1:12">
      <c r="D162" s="5" t="s">
        <v>156</v>
      </c>
      <c r="E162" s="45"/>
      <c r="F162" s="45"/>
      <c r="G162" s="45"/>
      <c r="H162" s="45"/>
      <c r="I162" s="45"/>
      <c r="J162" s="45"/>
      <c r="K162" s="53" t="e">
        <f>SUM(K160:K161)</f>
        <v>#DIV/0!</v>
      </c>
    </row>
    <row r="164" spans="1:12">
      <c r="A164" s="4"/>
      <c r="B164" s="4" t="s">
        <v>33</v>
      </c>
      <c r="C164" s="5" t="s">
        <v>26</v>
      </c>
      <c r="D164" s="45" t="s">
        <v>34</v>
      </c>
      <c r="E164" s="45"/>
      <c r="F164" s="45"/>
      <c r="G164" s="45"/>
      <c r="H164" s="6" t="s">
        <v>122</v>
      </c>
      <c r="I164" s="46"/>
      <c r="J164" s="46">
        <v>1</v>
      </c>
      <c r="K164" s="47" t="e">
        <f>ROUND(K178,2)</f>
        <v>#DIV/0!</v>
      </c>
    </row>
    <row r="165" spans="1:12">
      <c r="A165" s="1"/>
      <c r="B165" s="1" t="s">
        <v>123</v>
      </c>
      <c r="C165" s="1"/>
      <c r="D165" s="1"/>
      <c r="E165" s="1"/>
      <c r="F165" s="1"/>
      <c r="G165" s="1"/>
      <c r="H165" s="1"/>
      <c r="I165" s="1"/>
      <c r="J165" s="1"/>
      <c r="K165" s="2"/>
      <c r="L165" s="48" t="s">
        <v>124</v>
      </c>
    </row>
    <row r="166" spans="1:12">
      <c r="B166" s="5" t="s">
        <v>125</v>
      </c>
      <c r="C166" s="5"/>
      <c r="D166" s="5" t="s">
        <v>126</v>
      </c>
      <c r="E166" s="49">
        <v>0.2</v>
      </c>
      <c r="F166" s="7" t="s">
        <v>127</v>
      </c>
      <c r="G166" s="7" t="s">
        <v>128</v>
      </c>
      <c r="H166" s="50">
        <v>0</v>
      </c>
      <c r="I166" s="7" t="s">
        <v>129</v>
      </c>
      <c r="J166" s="51" t="e">
        <f>E166/I164*H166</f>
        <v>#DIV/0!</v>
      </c>
    </row>
    <row r="167" spans="1:12">
      <c r="D167" s="5" t="s">
        <v>130</v>
      </c>
      <c r="E167" s="45"/>
      <c r="F167" s="45"/>
      <c r="G167" s="45"/>
      <c r="H167" s="45"/>
      <c r="I167" s="45"/>
      <c r="J167" s="45"/>
      <c r="K167" s="53" t="e">
        <f>SUM(J166:J166)</f>
        <v>#DIV/0!</v>
      </c>
    </row>
    <row r="168" spans="1:12">
      <c r="A168" s="1"/>
      <c r="B168" s="1" t="s">
        <v>131</v>
      </c>
      <c r="C168" s="1"/>
      <c r="D168" s="1"/>
      <c r="E168" s="1"/>
      <c r="F168" s="1"/>
      <c r="G168" s="1"/>
      <c r="H168" s="1"/>
      <c r="I168" s="1"/>
      <c r="J168" s="1"/>
      <c r="K168" s="2"/>
      <c r="L168" s="48" t="s">
        <v>132</v>
      </c>
    </row>
    <row r="169" spans="1:12">
      <c r="B169" s="5" t="s">
        <v>197</v>
      </c>
      <c r="C169" s="5"/>
      <c r="D169" s="5" t="s">
        <v>198</v>
      </c>
      <c r="E169" s="49">
        <v>0.2</v>
      </c>
      <c r="F169" s="7" t="s">
        <v>127</v>
      </c>
      <c r="G169" s="7" t="s">
        <v>128</v>
      </c>
      <c r="H169" s="50">
        <v>0</v>
      </c>
      <c r="I169" s="7" t="s">
        <v>129</v>
      </c>
      <c r="J169" s="51" t="e">
        <f>E169/I164*H169</f>
        <v>#DIV/0!</v>
      </c>
    </row>
    <row r="170" spans="1:12">
      <c r="B170" s="5" t="s">
        <v>195</v>
      </c>
      <c r="C170" s="5"/>
      <c r="D170" s="5" t="s">
        <v>196</v>
      </c>
      <c r="E170" s="49">
        <v>0.06</v>
      </c>
      <c r="F170" s="7" t="s">
        <v>127</v>
      </c>
      <c r="G170" s="7" t="s">
        <v>128</v>
      </c>
      <c r="H170" s="50">
        <v>0</v>
      </c>
      <c r="I170" s="7" t="s">
        <v>129</v>
      </c>
      <c r="J170" s="51" t="e">
        <f>E170/I164*H170</f>
        <v>#DIV/0!</v>
      </c>
    </row>
    <row r="171" spans="1:12">
      <c r="D171" s="5" t="s">
        <v>135</v>
      </c>
      <c r="E171" s="45"/>
      <c r="F171" s="45"/>
      <c r="G171" s="45"/>
      <c r="H171" s="45"/>
      <c r="I171" s="45"/>
      <c r="J171" s="45"/>
      <c r="K171" s="53" t="e">
        <f>SUM(J169:J170)</f>
        <v>#DIV/0!</v>
      </c>
    </row>
    <row r="172" spans="1:12">
      <c r="A172" s="1"/>
      <c r="B172" s="1" t="s">
        <v>147</v>
      </c>
      <c r="C172" s="1"/>
      <c r="D172" s="1"/>
      <c r="E172" s="1"/>
      <c r="F172" s="1"/>
      <c r="G172" s="1"/>
      <c r="H172" s="1"/>
      <c r="I172" s="1"/>
      <c r="J172" s="1"/>
      <c r="K172" s="2"/>
      <c r="L172" s="48" t="s">
        <v>148</v>
      </c>
    </row>
    <row r="173" spans="1:12">
      <c r="B173" s="5" t="s">
        <v>149</v>
      </c>
      <c r="C173" s="5"/>
      <c r="D173" s="5" t="s">
        <v>150</v>
      </c>
      <c r="E173" s="49">
        <v>1.5</v>
      </c>
      <c r="F173" s="7"/>
      <c r="G173" s="7" t="s">
        <v>151</v>
      </c>
      <c r="H173" s="50">
        <v>0</v>
      </c>
      <c r="I173" s="7" t="s">
        <v>129</v>
      </c>
      <c r="J173" s="51">
        <f>E173*H173/100</f>
        <v>0</v>
      </c>
    </row>
    <row r="174" spans="1:12">
      <c r="D174" s="5" t="s">
        <v>152</v>
      </c>
      <c r="E174" s="45"/>
      <c r="F174" s="45"/>
      <c r="G174" s="45"/>
      <c r="H174" s="45"/>
      <c r="I174" s="45"/>
      <c r="J174" s="45"/>
      <c r="K174" s="53">
        <f>SUM(J173:J173)</f>
        <v>0</v>
      </c>
    </row>
    <row r="175" spans="1:12">
      <c r="D175" s="5" t="s">
        <v>153</v>
      </c>
      <c r="E175" s="45"/>
      <c r="F175" s="45"/>
      <c r="G175" s="45"/>
      <c r="H175" s="54">
        <v>0</v>
      </c>
      <c r="I175" s="4" t="s">
        <v>151</v>
      </c>
      <c r="J175" s="4"/>
      <c r="K175" s="55" t="e">
        <f>H175/100*K167</f>
        <v>#DIV/0!</v>
      </c>
      <c r="L175" s="56" t="s">
        <v>154</v>
      </c>
    </row>
    <row r="176" spans="1:12">
      <c r="D176" s="5" t="s">
        <v>155</v>
      </c>
      <c r="E176" s="45"/>
      <c r="F176" s="45"/>
      <c r="G176" s="45"/>
      <c r="H176" s="45"/>
      <c r="I176" s="45"/>
      <c r="J176" s="45"/>
      <c r="K176" s="53" t="e">
        <f>SUM(K165:K175)</f>
        <v>#DIV/0!</v>
      </c>
    </row>
    <row r="177" spans="1:12">
      <c r="D177" s="5" t="s">
        <v>187</v>
      </c>
      <c r="E177" s="45"/>
      <c r="F177" s="45"/>
      <c r="G177" s="45"/>
      <c r="H177" s="54">
        <v>0</v>
      </c>
      <c r="I177" s="4" t="s">
        <v>151</v>
      </c>
      <c r="J177" s="4"/>
      <c r="K177" s="55" t="e">
        <f>H177/100*K176</f>
        <v>#DIV/0!</v>
      </c>
      <c r="L177" s="56"/>
    </row>
    <row r="178" spans="1:12">
      <c r="D178" s="5" t="s">
        <v>156</v>
      </c>
      <c r="E178" s="45"/>
      <c r="F178" s="45"/>
      <c r="G178" s="45"/>
      <c r="H178" s="45"/>
      <c r="I178" s="45"/>
      <c r="J178" s="45"/>
      <c r="K178" s="53" t="e">
        <f>SUM(K176:K177)</f>
        <v>#DIV/0!</v>
      </c>
    </row>
    <row r="180" spans="1:12">
      <c r="A180" s="4"/>
      <c r="B180" s="4" t="s">
        <v>95</v>
      </c>
      <c r="C180" s="5" t="s">
        <v>22</v>
      </c>
      <c r="D180" s="45" t="s">
        <v>96</v>
      </c>
      <c r="E180" s="45"/>
      <c r="F180" s="45"/>
      <c r="G180" s="45"/>
      <c r="H180" s="6" t="s">
        <v>122</v>
      </c>
      <c r="I180" s="46"/>
      <c r="J180" s="46">
        <v>1</v>
      </c>
      <c r="K180" s="47" t="e">
        <f>ROUND(K193,2)</f>
        <v>#DIV/0!</v>
      </c>
    </row>
    <row r="181" spans="1:12">
      <c r="A181" s="1"/>
      <c r="B181" s="1" t="s">
        <v>123</v>
      </c>
      <c r="C181" s="1"/>
      <c r="D181" s="1"/>
      <c r="E181" s="1"/>
      <c r="F181" s="1"/>
      <c r="G181" s="1"/>
      <c r="H181" s="1"/>
      <c r="I181" s="1"/>
      <c r="J181" s="1"/>
      <c r="K181" s="2"/>
      <c r="L181" s="48" t="s">
        <v>124</v>
      </c>
    </row>
    <row r="182" spans="1:12">
      <c r="B182" s="5" t="s">
        <v>183</v>
      </c>
      <c r="C182" s="5"/>
      <c r="D182" s="5" t="s">
        <v>184</v>
      </c>
      <c r="E182" s="49">
        <v>0.02</v>
      </c>
      <c r="F182" s="7" t="s">
        <v>127</v>
      </c>
      <c r="G182" s="7" t="s">
        <v>128</v>
      </c>
      <c r="H182" s="50">
        <v>0</v>
      </c>
      <c r="I182" s="7" t="s">
        <v>129</v>
      </c>
      <c r="J182" s="51" t="e">
        <f>E182/I180*H182</f>
        <v>#DIV/0!</v>
      </c>
    </row>
    <row r="183" spans="1:12">
      <c r="D183" s="5" t="s">
        <v>130</v>
      </c>
      <c r="E183" s="45"/>
      <c r="F183" s="45"/>
      <c r="G183" s="45"/>
      <c r="H183" s="45"/>
      <c r="I183" s="45"/>
      <c r="J183" s="45"/>
      <c r="K183" s="53" t="e">
        <f>SUM(J182:J182)</f>
        <v>#DIV/0!</v>
      </c>
    </row>
    <row r="184" spans="1:12">
      <c r="A184" s="1"/>
      <c r="B184" s="1" t="s">
        <v>131</v>
      </c>
      <c r="C184" s="1"/>
      <c r="D184" s="1"/>
      <c r="E184" s="1"/>
      <c r="F184" s="1"/>
      <c r="G184" s="1"/>
      <c r="H184" s="1"/>
      <c r="I184" s="1"/>
      <c r="J184" s="1"/>
      <c r="K184" s="2"/>
      <c r="L184" s="48" t="s">
        <v>132</v>
      </c>
    </row>
    <row r="185" spans="1:12">
      <c r="B185" s="5" t="s">
        <v>199</v>
      </c>
      <c r="C185" s="5"/>
      <c r="D185" s="5" t="s">
        <v>200</v>
      </c>
      <c r="E185" s="49">
        <v>0.02</v>
      </c>
      <c r="F185" s="7" t="s">
        <v>127</v>
      </c>
      <c r="G185" s="7" t="s">
        <v>128</v>
      </c>
      <c r="H185" s="50">
        <v>0</v>
      </c>
      <c r="I185" s="7" t="s">
        <v>129</v>
      </c>
      <c r="J185" s="51" t="e">
        <f>E185/I180*H185</f>
        <v>#DIV/0!</v>
      </c>
    </row>
    <row r="186" spans="1:12">
      <c r="D186" s="5" t="s">
        <v>135</v>
      </c>
      <c r="E186" s="45"/>
      <c r="F186" s="45"/>
      <c r="G186" s="45"/>
      <c r="H186" s="45"/>
      <c r="I186" s="45"/>
      <c r="J186" s="45"/>
      <c r="K186" s="53" t="e">
        <f>SUM(J185:J185)</f>
        <v>#DIV/0!</v>
      </c>
    </row>
    <row r="187" spans="1:12">
      <c r="A187" s="1"/>
      <c r="B187" s="1" t="s">
        <v>147</v>
      </c>
      <c r="C187" s="1"/>
      <c r="D187" s="1"/>
      <c r="E187" s="1"/>
      <c r="F187" s="1"/>
      <c r="G187" s="1"/>
      <c r="H187" s="1"/>
      <c r="I187" s="1"/>
      <c r="J187" s="1"/>
      <c r="K187" s="2"/>
      <c r="L187" s="48" t="s">
        <v>148</v>
      </c>
    </row>
    <row r="188" spans="1:12">
      <c r="B188" s="5" t="s">
        <v>149</v>
      </c>
      <c r="C188" s="5"/>
      <c r="D188" s="5" t="s">
        <v>150</v>
      </c>
      <c r="E188" s="49">
        <v>1.5</v>
      </c>
      <c r="F188" s="7"/>
      <c r="G188" s="7" t="s">
        <v>151</v>
      </c>
      <c r="H188" s="50">
        <v>0</v>
      </c>
      <c r="I188" s="7" t="s">
        <v>129</v>
      </c>
      <c r="J188" s="51">
        <f>E188*H188/100</f>
        <v>0</v>
      </c>
    </row>
    <row r="189" spans="1:12">
      <c r="D189" s="5" t="s">
        <v>152</v>
      </c>
      <c r="E189" s="45"/>
      <c r="F189" s="45"/>
      <c r="G189" s="45"/>
      <c r="H189" s="45"/>
      <c r="I189" s="45"/>
      <c r="J189" s="45"/>
      <c r="K189" s="53">
        <f>SUM(J188:J188)</f>
        <v>0</v>
      </c>
    </row>
    <row r="190" spans="1:12">
      <c r="D190" s="5" t="s">
        <v>153</v>
      </c>
      <c r="E190" s="45"/>
      <c r="F190" s="45"/>
      <c r="G190" s="45"/>
      <c r="H190" s="54">
        <v>0</v>
      </c>
      <c r="I190" s="4" t="s">
        <v>151</v>
      </c>
      <c r="J190" s="4"/>
      <c r="K190" s="55" t="e">
        <f>H190/100*K183</f>
        <v>#DIV/0!</v>
      </c>
      <c r="L190" s="56" t="s">
        <v>154</v>
      </c>
    </row>
    <row r="191" spans="1:12">
      <c r="D191" s="5" t="s">
        <v>155</v>
      </c>
      <c r="E191" s="45"/>
      <c r="F191" s="45"/>
      <c r="G191" s="45"/>
      <c r="H191" s="45"/>
      <c r="I191" s="45"/>
      <c r="J191" s="45"/>
      <c r="K191" s="53" t="e">
        <f>SUM(K181:K190)</f>
        <v>#DIV/0!</v>
      </c>
    </row>
    <row r="192" spans="1:12">
      <c r="D192" s="5" t="s">
        <v>187</v>
      </c>
      <c r="E192" s="45"/>
      <c r="F192" s="45"/>
      <c r="G192" s="45"/>
      <c r="H192" s="54">
        <v>0</v>
      </c>
      <c r="I192" s="4" t="s">
        <v>151</v>
      </c>
      <c r="J192" s="4"/>
      <c r="K192" s="55" t="e">
        <f>H192/100*K191</f>
        <v>#DIV/0!</v>
      </c>
      <c r="L192" s="56"/>
    </row>
    <row r="193" spans="1:12">
      <c r="D193" s="5" t="s">
        <v>156</v>
      </c>
      <c r="E193" s="45"/>
      <c r="F193" s="45"/>
      <c r="G193" s="45"/>
      <c r="H193" s="45"/>
      <c r="I193" s="45"/>
      <c r="J193" s="45"/>
      <c r="K193" s="53" t="e">
        <f>SUM(K191:K192)</f>
        <v>#DIV/0!</v>
      </c>
    </row>
    <row r="195" spans="1:12">
      <c r="A195" s="4"/>
      <c r="B195" s="4" t="s">
        <v>51</v>
      </c>
      <c r="C195" s="5" t="s">
        <v>52</v>
      </c>
      <c r="D195" s="45" t="s">
        <v>53</v>
      </c>
      <c r="E195" s="45"/>
      <c r="F195" s="45"/>
      <c r="G195" s="45"/>
      <c r="H195" s="6" t="s">
        <v>122</v>
      </c>
      <c r="I195" s="46"/>
      <c r="J195" s="46">
        <v>1</v>
      </c>
      <c r="K195" s="47" t="e">
        <f>ROUND(K212,2)</f>
        <v>#DIV/0!</v>
      </c>
    </row>
    <row r="196" spans="1:12">
      <c r="A196" s="1"/>
      <c r="B196" s="1" t="s">
        <v>123</v>
      </c>
      <c r="C196" s="1"/>
      <c r="D196" s="1"/>
      <c r="E196" s="1"/>
      <c r="F196" s="1"/>
      <c r="G196" s="1"/>
      <c r="H196" s="1"/>
      <c r="I196" s="1"/>
      <c r="J196" s="1"/>
      <c r="K196" s="2"/>
      <c r="L196" s="48" t="s">
        <v>124</v>
      </c>
    </row>
    <row r="197" spans="1:12">
      <c r="B197" s="5" t="s">
        <v>171</v>
      </c>
      <c r="C197" s="5"/>
      <c r="D197" s="5" t="s">
        <v>172</v>
      </c>
      <c r="E197" s="49">
        <v>0.01</v>
      </c>
      <c r="F197" s="7" t="s">
        <v>127</v>
      </c>
      <c r="G197" s="7" t="s">
        <v>128</v>
      </c>
      <c r="H197" s="50">
        <v>0</v>
      </c>
      <c r="I197" s="7" t="s">
        <v>129</v>
      </c>
      <c r="J197" s="51" t="e">
        <f>E197/I195*H197</f>
        <v>#DIV/0!</v>
      </c>
    </row>
    <row r="198" spans="1:12">
      <c r="B198" s="5" t="s">
        <v>173</v>
      </c>
      <c r="C198" s="5"/>
      <c r="D198" s="5" t="s">
        <v>174</v>
      </c>
      <c r="E198" s="49">
        <v>0.01</v>
      </c>
      <c r="F198" s="7" t="s">
        <v>127</v>
      </c>
      <c r="G198" s="7" t="s">
        <v>128</v>
      </c>
      <c r="H198" s="50">
        <v>0</v>
      </c>
      <c r="I198" s="7" t="s">
        <v>129</v>
      </c>
      <c r="J198" s="51" t="e">
        <f>E198/I195*H198</f>
        <v>#DIV/0!</v>
      </c>
    </row>
    <row r="199" spans="1:12">
      <c r="D199" s="5" t="s">
        <v>130</v>
      </c>
      <c r="E199" s="45"/>
      <c r="F199" s="45"/>
      <c r="G199" s="45"/>
      <c r="H199" s="45"/>
      <c r="I199" s="45"/>
      <c r="J199" s="45"/>
      <c r="K199" s="53" t="e">
        <f>SUM(J197:J198)</f>
        <v>#DIV/0!</v>
      </c>
    </row>
    <row r="200" spans="1:12">
      <c r="A200" s="1"/>
      <c r="B200" s="1" t="s">
        <v>136</v>
      </c>
      <c r="C200" s="1"/>
      <c r="D200" s="1"/>
      <c r="E200" s="1"/>
      <c r="F200" s="1"/>
      <c r="G200" s="1"/>
      <c r="H200" s="1"/>
      <c r="I200" s="1"/>
      <c r="J200" s="1"/>
      <c r="K200" s="2"/>
      <c r="L200" s="48" t="s">
        <v>137</v>
      </c>
    </row>
    <row r="201" spans="1:12">
      <c r="B201" s="5" t="s">
        <v>175</v>
      </c>
      <c r="C201" s="5"/>
      <c r="D201" s="5" t="s">
        <v>176</v>
      </c>
      <c r="E201" s="49">
        <v>0.01</v>
      </c>
      <c r="F201" s="7"/>
      <c r="G201" s="7" t="s">
        <v>128</v>
      </c>
      <c r="H201" s="50">
        <v>0</v>
      </c>
      <c r="I201" s="7" t="s">
        <v>129</v>
      </c>
      <c r="J201" s="51">
        <f>E201*H201</f>
        <v>0</v>
      </c>
    </row>
    <row r="202" spans="1:12">
      <c r="D202" s="5" t="s">
        <v>146</v>
      </c>
      <c r="E202" s="45"/>
      <c r="F202" s="45"/>
      <c r="G202" s="45"/>
      <c r="H202" s="45"/>
      <c r="I202" s="45"/>
      <c r="J202" s="45"/>
      <c r="K202" s="53">
        <f>SUM(J201:J201)</f>
        <v>0</v>
      </c>
    </row>
    <row r="203" spans="1:12">
      <c r="A203" s="1"/>
      <c r="B203" s="1" t="s">
        <v>118</v>
      </c>
      <c r="C203" s="1"/>
      <c r="D203" s="1"/>
      <c r="E203" s="1"/>
      <c r="F203" s="1"/>
      <c r="G203" s="1"/>
      <c r="H203" s="1"/>
      <c r="I203" s="1"/>
      <c r="J203" s="1"/>
      <c r="K203" s="2"/>
      <c r="L203" s="48" t="s">
        <v>119</v>
      </c>
    </row>
    <row r="204" spans="1:12">
      <c r="B204" s="5" t="s">
        <v>169</v>
      </c>
      <c r="C204" s="5"/>
      <c r="D204" s="5" t="s">
        <v>170</v>
      </c>
      <c r="E204" s="49">
        <v>1</v>
      </c>
      <c r="F204" s="7"/>
      <c r="G204" s="7" t="s">
        <v>128</v>
      </c>
      <c r="H204" s="50">
        <v>0</v>
      </c>
      <c r="I204" s="7" t="s">
        <v>129</v>
      </c>
      <c r="J204" s="51">
        <f>E204*H204</f>
        <v>0</v>
      </c>
    </row>
    <row r="205" spans="1:12">
      <c r="D205" s="5" t="s">
        <v>201</v>
      </c>
      <c r="E205" s="45"/>
      <c r="F205" s="45"/>
      <c r="G205" s="45"/>
      <c r="H205" s="45"/>
      <c r="I205" s="45"/>
      <c r="J205" s="45"/>
      <c r="K205" s="53">
        <f>SUM(J204:J204)</f>
        <v>0</v>
      </c>
    </row>
    <row r="206" spans="1:12">
      <c r="A206" s="1"/>
      <c r="B206" s="1" t="s">
        <v>147</v>
      </c>
      <c r="C206" s="1"/>
      <c r="D206" s="1"/>
      <c r="E206" s="1"/>
      <c r="F206" s="1"/>
      <c r="G206" s="1"/>
      <c r="H206" s="1"/>
      <c r="I206" s="1"/>
      <c r="J206" s="1"/>
      <c r="K206" s="2"/>
      <c r="L206" s="48" t="s">
        <v>148</v>
      </c>
    </row>
    <row r="207" spans="1:12">
      <c r="B207" s="5" t="s">
        <v>149</v>
      </c>
      <c r="C207" s="5"/>
      <c r="D207" s="5" t="s">
        <v>150</v>
      </c>
      <c r="E207" s="49">
        <v>1.5</v>
      </c>
      <c r="F207" s="7"/>
      <c r="G207" s="7" t="s">
        <v>151</v>
      </c>
      <c r="H207" s="50">
        <v>0</v>
      </c>
      <c r="I207" s="7" t="s">
        <v>129</v>
      </c>
      <c r="J207" s="51">
        <f>E207*H207/100</f>
        <v>0</v>
      </c>
    </row>
    <row r="208" spans="1:12">
      <c r="D208" s="5" t="s">
        <v>152</v>
      </c>
      <c r="E208" s="45"/>
      <c r="F208" s="45"/>
      <c r="G208" s="45"/>
      <c r="H208" s="45"/>
      <c r="I208" s="45"/>
      <c r="J208" s="45"/>
      <c r="K208" s="53">
        <f>SUM(J207:J207)</f>
        <v>0</v>
      </c>
    </row>
    <row r="209" spans="1:12">
      <c r="D209" s="5" t="s">
        <v>153</v>
      </c>
      <c r="E209" s="45"/>
      <c r="F209" s="45"/>
      <c r="G209" s="45"/>
      <c r="H209" s="54">
        <v>0</v>
      </c>
      <c r="I209" s="4" t="s">
        <v>151</v>
      </c>
      <c r="J209" s="4"/>
      <c r="K209" s="55" t="e">
        <f>H209/100*K199</f>
        <v>#DIV/0!</v>
      </c>
      <c r="L209" s="56" t="s">
        <v>154</v>
      </c>
    </row>
    <row r="210" spans="1:12">
      <c r="D210" s="5" t="s">
        <v>155</v>
      </c>
      <c r="E210" s="45"/>
      <c r="F210" s="45"/>
      <c r="G210" s="45"/>
      <c r="H210" s="45"/>
      <c r="I210" s="45"/>
      <c r="J210" s="45"/>
      <c r="K210" s="53" t="e">
        <f>SUM(K196:K209)</f>
        <v>#DIV/0!</v>
      </c>
    </row>
    <row r="211" spans="1:12">
      <c r="D211" s="5" t="s">
        <v>187</v>
      </c>
      <c r="E211" s="45"/>
      <c r="F211" s="45"/>
      <c r="G211" s="45"/>
      <c r="H211" s="54">
        <v>0</v>
      </c>
      <c r="I211" s="4" t="s">
        <v>151</v>
      </c>
      <c r="J211" s="4"/>
      <c r="K211" s="55" t="e">
        <f>H211/100*K210</f>
        <v>#DIV/0!</v>
      </c>
      <c r="L211" s="56"/>
    </row>
    <row r="212" spans="1:12">
      <c r="D212" s="5" t="s">
        <v>156</v>
      </c>
      <c r="E212" s="45"/>
      <c r="F212" s="45"/>
      <c r="G212" s="45"/>
      <c r="H212" s="45"/>
      <c r="I212" s="45"/>
      <c r="J212" s="45"/>
      <c r="K212" s="53" t="e">
        <f>SUM(K210:K211)</f>
        <v>#DIV/0!</v>
      </c>
    </row>
    <row r="214" spans="1:12">
      <c r="A214" s="4"/>
      <c r="B214" s="4" t="s">
        <v>49</v>
      </c>
      <c r="C214" s="5" t="s">
        <v>26</v>
      </c>
      <c r="D214" s="45" t="s">
        <v>50</v>
      </c>
      <c r="E214" s="45"/>
      <c r="F214" s="45"/>
      <c r="G214" s="45"/>
      <c r="H214" s="6" t="s">
        <v>122</v>
      </c>
      <c r="I214" s="46"/>
      <c r="J214" s="46">
        <v>1</v>
      </c>
      <c r="K214" s="47" t="e">
        <f>ROUND(K228,2)</f>
        <v>#DIV/0!</v>
      </c>
    </row>
    <row r="215" spans="1:12">
      <c r="A215" s="1"/>
      <c r="B215" s="1" t="s">
        <v>123</v>
      </c>
      <c r="C215" s="1"/>
      <c r="D215" s="1"/>
      <c r="E215" s="1"/>
      <c r="F215" s="1"/>
      <c r="G215" s="1"/>
      <c r="H215" s="1"/>
      <c r="I215" s="1"/>
      <c r="J215" s="1"/>
      <c r="K215" s="2"/>
      <c r="L215" s="48" t="s">
        <v>124</v>
      </c>
    </row>
    <row r="216" spans="1:12">
      <c r="B216" s="5" t="s">
        <v>183</v>
      </c>
      <c r="C216" s="5"/>
      <c r="D216" s="5" t="s">
        <v>184</v>
      </c>
      <c r="E216" s="49">
        <v>0.25</v>
      </c>
      <c r="F216" s="7" t="s">
        <v>127</v>
      </c>
      <c r="G216" s="7" t="s">
        <v>128</v>
      </c>
      <c r="H216" s="50">
        <v>0</v>
      </c>
      <c r="I216" s="7" t="s">
        <v>129</v>
      </c>
      <c r="J216" s="51" t="e">
        <f>E216/I214*H216</f>
        <v>#DIV/0!</v>
      </c>
    </row>
    <row r="217" spans="1:12">
      <c r="B217" s="5" t="s">
        <v>202</v>
      </c>
      <c r="C217" s="5"/>
      <c r="D217" s="5" t="s">
        <v>203</v>
      </c>
      <c r="E217" s="49">
        <v>0.06</v>
      </c>
      <c r="F217" s="7" t="s">
        <v>127</v>
      </c>
      <c r="G217" s="7" t="s">
        <v>128</v>
      </c>
      <c r="H217" s="50">
        <v>0</v>
      </c>
      <c r="I217" s="7" t="s">
        <v>129</v>
      </c>
      <c r="J217" s="51" t="e">
        <f>E217/I214*H217</f>
        <v>#DIV/0!</v>
      </c>
    </row>
    <row r="218" spans="1:12">
      <c r="D218" s="5" t="s">
        <v>130</v>
      </c>
      <c r="E218" s="45"/>
      <c r="F218" s="45"/>
      <c r="G218" s="45"/>
      <c r="H218" s="45"/>
      <c r="I218" s="45"/>
      <c r="J218" s="45"/>
      <c r="K218" s="53" t="e">
        <f>SUM(J216:J217)</f>
        <v>#DIV/0!</v>
      </c>
    </row>
    <row r="219" spans="1:12">
      <c r="A219" s="1"/>
      <c r="B219" s="1" t="s">
        <v>136</v>
      </c>
      <c r="C219" s="1"/>
      <c r="D219" s="1"/>
      <c r="E219" s="1"/>
      <c r="F219" s="1"/>
      <c r="G219" s="1"/>
      <c r="H219" s="1"/>
      <c r="I219" s="1"/>
      <c r="J219" s="1"/>
      <c r="K219" s="2"/>
      <c r="L219" s="48" t="s">
        <v>137</v>
      </c>
    </row>
    <row r="220" spans="1:12">
      <c r="B220" s="5" t="s">
        <v>204</v>
      </c>
      <c r="C220" s="5"/>
      <c r="D220" s="5" t="s">
        <v>205</v>
      </c>
      <c r="E220" s="49">
        <v>1.1000000000000001</v>
      </c>
      <c r="F220" s="7"/>
      <c r="G220" s="7" t="s">
        <v>128</v>
      </c>
      <c r="H220" s="50">
        <v>0</v>
      </c>
      <c r="I220" s="7" t="s">
        <v>129</v>
      </c>
      <c r="J220" s="51">
        <f>E220*H220</f>
        <v>0</v>
      </c>
    </row>
    <row r="221" spans="1:12">
      <c r="D221" s="5" t="s">
        <v>146</v>
      </c>
      <c r="E221" s="45"/>
      <c r="F221" s="45"/>
      <c r="G221" s="45"/>
      <c r="H221" s="45"/>
      <c r="I221" s="45"/>
      <c r="J221" s="45"/>
      <c r="K221" s="53">
        <f>SUM(J220:J220)</f>
        <v>0</v>
      </c>
    </row>
    <row r="222" spans="1:12">
      <c r="A222" s="1"/>
      <c r="B222" s="1" t="s">
        <v>147</v>
      </c>
      <c r="C222" s="1"/>
      <c r="D222" s="1"/>
      <c r="E222" s="1"/>
      <c r="F222" s="1"/>
      <c r="G222" s="1"/>
      <c r="H222" s="1"/>
      <c r="I222" s="1"/>
      <c r="J222" s="1"/>
      <c r="K222" s="2"/>
      <c r="L222" s="48" t="s">
        <v>148</v>
      </c>
    </row>
    <row r="223" spans="1:12">
      <c r="B223" s="5" t="s">
        <v>149</v>
      </c>
      <c r="C223" s="5"/>
      <c r="D223" s="5" t="s">
        <v>150</v>
      </c>
      <c r="E223" s="49">
        <v>1.5</v>
      </c>
      <c r="F223" s="7"/>
      <c r="G223" s="7" t="s">
        <v>151</v>
      </c>
      <c r="H223" s="50">
        <v>0</v>
      </c>
      <c r="I223" s="7" t="s">
        <v>129</v>
      </c>
      <c r="J223" s="51">
        <f>E223*H223/100</f>
        <v>0</v>
      </c>
    </row>
    <row r="224" spans="1:12">
      <c r="D224" s="5" t="s">
        <v>152</v>
      </c>
      <c r="E224" s="45"/>
      <c r="F224" s="45"/>
      <c r="G224" s="45"/>
      <c r="H224" s="45"/>
      <c r="I224" s="45"/>
      <c r="J224" s="45"/>
      <c r="K224" s="53">
        <f>SUM(J223:J223)</f>
        <v>0</v>
      </c>
    </row>
    <row r="225" spans="1:12">
      <c r="D225" s="5" t="s">
        <v>153</v>
      </c>
      <c r="E225" s="45"/>
      <c r="F225" s="45"/>
      <c r="G225" s="45"/>
      <c r="H225" s="54">
        <v>0</v>
      </c>
      <c r="I225" s="4" t="s">
        <v>151</v>
      </c>
      <c r="J225" s="4"/>
      <c r="K225" s="55" t="e">
        <f>H225/100*K218</f>
        <v>#DIV/0!</v>
      </c>
      <c r="L225" s="56" t="s">
        <v>154</v>
      </c>
    </row>
    <row r="226" spans="1:12">
      <c r="D226" s="5" t="s">
        <v>155</v>
      </c>
      <c r="E226" s="45"/>
      <c r="F226" s="45"/>
      <c r="G226" s="45"/>
      <c r="H226" s="45"/>
      <c r="I226" s="45"/>
      <c r="J226" s="45"/>
      <c r="K226" s="53" t="e">
        <f>SUM(K215:K225)</f>
        <v>#DIV/0!</v>
      </c>
    </row>
    <row r="227" spans="1:12">
      <c r="D227" s="5" t="s">
        <v>187</v>
      </c>
      <c r="E227" s="45"/>
      <c r="F227" s="45"/>
      <c r="G227" s="45"/>
      <c r="H227" s="54">
        <v>0</v>
      </c>
      <c r="I227" s="4" t="s">
        <v>151</v>
      </c>
      <c r="J227" s="4"/>
      <c r="K227" s="55" t="e">
        <f>H227/100*K226</f>
        <v>#DIV/0!</v>
      </c>
      <c r="L227" s="56"/>
    </row>
    <row r="228" spans="1:12">
      <c r="D228" s="5" t="s">
        <v>156</v>
      </c>
      <c r="E228" s="45"/>
      <c r="F228" s="45"/>
      <c r="G228" s="45"/>
      <c r="H228" s="45"/>
      <c r="I228" s="45"/>
      <c r="J228" s="45"/>
      <c r="K228" s="53" t="e">
        <f>SUM(K226:K227)</f>
        <v>#DIV/0!</v>
      </c>
    </row>
    <row r="230" spans="1:12">
      <c r="A230" s="4"/>
      <c r="B230" s="4" t="s">
        <v>56</v>
      </c>
      <c r="C230" s="5" t="s">
        <v>52</v>
      </c>
      <c r="D230" s="45" t="s">
        <v>57</v>
      </c>
      <c r="E230" s="45"/>
      <c r="F230" s="45"/>
      <c r="G230" s="45"/>
      <c r="H230" s="6" t="s">
        <v>122</v>
      </c>
      <c r="I230" s="46"/>
      <c r="J230" s="46">
        <v>1</v>
      </c>
      <c r="K230" s="47" t="e">
        <f>ROUND(K247,2)</f>
        <v>#DIV/0!</v>
      </c>
    </row>
    <row r="231" spans="1:12">
      <c r="A231" s="1"/>
      <c r="B231" s="1" t="s">
        <v>123</v>
      </c>
      <c r="C231" s="1"/>
      <c r="D231" s="1"/>
      <c r="E231" s="1"/>
      <c r="F231" s="1"/>
      <c r="G231" s="1"/>
      <c r="H231" s="1"/>
      <c r="I231" s="1"/>
      <c r="J231" s="1"/>
      <c r="K231" s="2"/>
      <c r="L231" s="48" t="s">
        <v>124</v>
      </c>
    </row>
    <row r="232" spans="1:12">
      <c r="B232" s="5" t="s">
        <v>171</v>
      </c>
      <c r="C232" s="5"/>
      <c r="D232" s="5" t="s">
        <v>172</v>
      </c>
      <c r="E232" s="49">
        <v>0.01</v>
      </c>
      <c r="F232" s="7" t="s">
        <v>127</v>
      </c>
      <c r="G232" s="7" t="s">
        <v>128</v>
      </c>
      <c r="H232" s="50">
        <v>0</v>
      </c>
      <c r="I232" s="7" t="s">
        <v>129</v>
      </c>
      <c r="J232" s="51" t="e">
        <f>E232/I230*H232</f>
        <v>#DIV/0!</v>
      </c>
    </row>
    <row r="233" spans="1:12">
      <c r="B233" s="5" t="s">
        <v>173</v>
      </c>
      <c r="C233" s="5"/>
      <c r="D233" s="5" t="s">
        <v>174</v>
      </c>
      <c r="E233" s="49">
        <v>0.01</v>
      </c>
      <c r="F233" s="7" t="s">
        <v>127</v>
      </c>
      <c r="G233" s="7" t="s">
        <v>128</v>
      </c>
      <c r="H233" s="50">
        <v>0</v>
      </c>
      <c r="I233" s="7" t="s">
        <v>129</v>
      </c>
      <c r="J233" s="51" t="e">
        <f>E233/I230*H233</f>
        <v>#DIV/0!</v>
      </c>
    </row>
    <row r="234" spans="1:12">
      <c r="D234" s="5" t="s">
        <v>130</v>
      </c>
      <c r="E234" s="45"/>
      <c r="F234" s="45"/>
      <c r="G234" s="45"/>
      <c r="H234" s="45"/>
      <c r="I234" s="45"/>
      <c r="J234" s="45"/>
      <c r="K234" s="53" t="e">
        <f>SUM(J232:J233)</f>
        <v>#DIV/0!</v>
      </c>
    </row>
    <row r="235" spans="1:12">
      <c r="A235" s="1"/>
      <c r="B235" s="1" t="s">
        <v>136</v>
      </c>
      <c r="C235" s="1"/>
      <c r="D235" s="1"/>
      <c r="E235" s="1"/>
      <c r="F235" s="1"/>
      <c r="G235" s="1"/>
      <c r="H235" s="1"/>
      <c r="I235" s="1"/>
      <c r="J235" s="1"/>
      <c r="K235" s="2"/>
      <c r="L235" s="48" t="s">
        <v>137</v>
      </c>
    </row>
    <row r="236" spans="1:12">
      <c r="B236" s="5" t="s">
        <v>175</v>
      </c>
      <c r="C236" s="5"/>
      <c r="D236" s="5" t="s">
        <v>176</v>
      </c>
      <c r="E236" s="49">
        <v>0.01</v>
      </c>
      <c r="F236" s="7"/>
      <c r="G236" s="7" t="s">
        <v>128</v>
      </c>
      <c r="H236" s="50">
        <v>0</v>
      </c>
      <c r="I236" s="7" t="s">
        <v>129</v>
      </c>
      <c r="J236" s="51">
        <f>E236*H236</f>
        <v>0</v>
      </c>
    </row>
    <row r="237" spans="1:12">
      <c r="D237" s="5" t="s">
        <v>146</v>
      </c>
      <c r="E237" s="45"/>
      <c r="F237" s="45"/>
      <c r="G237" s="45"/>
      <c r="H237" s="45"/>
      <c r="I237" s="45"/>
      <c r="J237" s="45"/>
      <c r="K237" s="53">
        <f>SUM(J236:J236)</f>
        <v>0</v>
      </c>
    </row>
    <row r="238" spans="1:12">
      <c r="A238" s="1"/>
      <c r="B238" s="1" t="s">
        <v>118</v>
      </c>
      <c r="C238" s="1"/>
      <c r="D238" s="1"/>
      <c r="E238" s="1"/>
      <c r="F238" s="1"/>
      <c r="G238" s="1"/>
      <c r="H238" s="1"/>
      <c r="I238" s="1"/>
      <c r="J238" s="1"/>
      <c r="K238" s="2"/>
      <c r="L238" s="48" t="s">
        <v>119</v>
      </c>
    </row>
    <row r="239" spans="1:12">
      <c r="B239" s="5" t="s">
        <v>169</v>
      </c>
      <c r="C239" s="5"/>
      <c r="D239" s="5" t="s">
        <v>170</v>
      </c>
      <c r="E239" s="49">
        <v>1</v>
      </c>
      <c r="F239" s="7"/>
      <c r="G239" s="7" t="s">
        <v>128</v>
      </c>
      <c r="H239" s="50">
        <v>0</v>
      </c>
      <c r="I239" s="7" t="s">
        <v>129</v>
      </c>
      <c r="J239" s="51">
        <f>E239*H239</f>
        <v>0</v>
      </c>
    </row>
    <row r="240" spans="1:12">
      <c r="D240" s="5" t="s">
        <v>201</v>
      </c>
      <c r="E240" s="45"/>
      <c r="F240" s="45"/>
      <c r="G240" s="45"/>
      <c r="H240" s="45"/>
      <c r="I240" s="45"/>
      <c r="J240" s="45"/>
      <c r="K240" s="53">
        <f>SUM(J239:J239)</f>
        <v>0</v>
      </c>
    </row>
    <row r="241" spans="1:12">
      <c r="A241" s="1"/>
      <c r="B241" s="1" t="s">
        <v>147</v>
      </c>
      <c r="C241" s="1"/>
      <c r="D241" s="1"/>
      <c r="E241" s="1"/>
      <c r="F241" s="1"/>
      <c r="G241" s="1"/>
      <c r="H241" s="1"/>
      <c r="I241" s="1"/>
      <c r="J241" s="1"/>
      <c r="K241" s="2"/>
      <c r="L241" s="48" t="s">
        <v>148</v>
      </c>
    </row>
    <row r="242" spans="1:12">
      <c r="B242" s="5" t="s">
        <v>149</v>
      </c>
      <c r="C242" s="5"/>
      <c r="D242" s="5" t="s">
        <v>150</v>
      </c>
      <c r="E242" s="49">
        <v>1.5</v>
      </c>
      <c r="F242" s="7"/>
      <c r="G242" s="7" t="s">
        <v>151</v>
      </c>
      <c r="H242" s="50">
        <v>0</v>
      </c>
      <c r="I242" s="7" t="s">
        <v>129</v>
      </c>
      <c r="J242" s="51">
        <f>E242*H242/100</f>
        <v>0</v>
      </c>
    </row>
    <row r="243" spans="1:12">
      <c r="D243" s="5" t="s">
        <v>152</v>
      </c>
      <c r="E243" s="45"/>
      <c r="F243" s="45"/>
      <c r="G243" s="45"/>
      <c r="H243" s="45"/>
      <c r="I243" s="45"/>
      <c r="J243" s="45"/>
      <c r="K243" s="53">
        <f>SUM(J242:J242)</f>
        <v>0</v>
      </c>
    </row>
    <row r="244" spans="1:12">
      <c r="D244" s="5" t="s">
        <v>153</v>
      </c>
      <c r="E244" s="45"/>
      <c r="F244" s="45"/>
      <c r="G244" s="45"/>
      <c r="H244" s="54">
        <v>0</v>
      </c>
      <c r="I244" s="4" t="s">
        <v>151</v>
      </c>
      <c r="J244" s="4"/>
      <c r="K244" s="55" t="e">
        <f>H244/100*K234</f>
        <v>#DIV/0!</v>
      </c>
      <c r="L244" s="56" t="s">
        <v>154</v>
      </c>
    </row>
    <row r="245" spans="1:12">
      <c r="D245" s="5" t="s">
        <v>155</v>
      </c>
      <c r="E245" s="45"/>
      <c r="F245" s="45"/>
      <c r="G245" s="45"/>
      <c r="H245" s="45"/>
      <c r="I245" s="45"/>
      <c r="J245" s="45"/>
      <c r="K245" s="53" t="e">
        <f>SUM(K231:K244)</f>
        <v>#DIV/0!</v>
      </c>
    </row>
    <row r="246" spans="1:12">
      <c r="D246" s="5" t="s">
        <v>187</v>
      </c>
      <c r="E246" s="45"/>
      <c r="F246" s="45"/>
      <c r="G246" s="45"/>
      <c r="H246" s="54">
        <v>0</v>
      </c>
      <c r="I246" s="4" t="s">
        <v>151</v>
      </c>
      <c r="J246" s="4"/>
      <c r="K246" s="55" t="e">
        <f>H246/100*K245</f>
        <v>#DIV/0!</v>
      </c>
      <c r="L246" s="56"/>
    </row>
    <row r="247" spans="1:12">
      <c r="D247" s="5" t="s">
        <v>156</v>
      </c>
      <c r="E247" s="45"/>
      <c r="F247" s="45"/>
      <c r="G247" s="45"/>
      <c r="H247" s="45"/>
      <c r="I247" s="45"/>
      <c r="J247" s="45"/>
      <c r="K247" s="53" t="e">
        <f>SUM(K245:K246)</f>
        <v>#DIV/0!</v>
      </c>
    </row>
    <row r="249" spans="1:12">
      <c r="A249" s="4"/>
      <c r="B249" s="4" t="s">
        <v>54</v>
      </c>
      <c r="C249" s="5" t="s">
        <v>22</v>
      </c>
      <c r="D249" s="45" t="s">
        <v>55</v>
      </c>
      <c r="E249" s="45"/>
      <c r="F249" s="45"/>
      <c r="G249" s="45"/>
      <c r="H249" s="6" t="s">
        <v>122</v>
      </c>
      <c r="I249" s="46"/>
      <c r="J249" s="46">
        <v>1</v>
      </c>
      <c r="K249" s="47" t="e">
        <f>ROUND(K268,2)</f>
        <v>#DIV/0!</v>
      </c>
    </row>
    <row r="250" spans="1:12">
      <c r="A250" s="1"/>
      <c r="B250" s="1" t="s">
        <v>123</v>
      </c>
      <c r="C250" s="1"/>
      <c r="D250" s="1"/>
      <c r="E250" s="1"/>
      <c r="F250" s="1"/>
      <c r="G250" s="1"/>
      <c r="H250" s="1"/>
      <c r="I250" s="1"/>
      <c r="J250" s="1"/>
      <c r="K250" s="2"/>
      <c r="L250" s="48" t="s">
        <v>124</v>
      </c>
    </row>
    <row r="251" spans="1:12">
      <c r="B251" s="5" t="s">
        <v>206</v>
      </c>
      <c r="C251" s="5"/>
      <c r="D251" s="5" t="s">
        <v>207</v>
      </c>
      <c r="E251" s="49">
        <v>0.42</v>
      </c>
      <c r="F251" s="7" t="s">
        <v>127</v>
      </c>
      <c r="G251" s="7" t="s">
        <v>128</v>
      </c>
      <c r="H251" s="50">
        <v>0</v>
      </c>
      <c r="I251" s="7" t="s">
        <v>129</v>
      </c>
      <c r="J251" s="51" t="e">
        <f>E251/I249*H251</f>
        <v>#DIV/0!</v>
      </c>
    </row>
    <row r="252" spans="1:12">
      <c r="B252" s="5" t="s">
        <v>208</v>
      </c>
      <c r="C252" s="5"/>
      <c r="D252" s="5" t="s">
        <v>209</v>
      </c>
      <c r="E252" s="49">
        <v>0.39</v>
      </c>
      <c r="F252" s="7" t="s">
        <v>127</v>
      </c>
      <c r="G252" s="7" t="s">
        <v>128</v>
      </c>
      <c r="H252" s="50">
        <v>0</v>
      </c>
      <c r="I252" s="7" t="s">
        <v>129</v>
      </c>
      <c r="J252" s="51" t="e">
        <f>E252/I249*H252</f>
        <v>#DIV/0!</v>
      </c>
    </row>
    <row r="253" spans="1:12">
      <c r="D253" s="5" t="s">
        <v>130</v>
      </c>
      <c r="E253" s="45"/>
      <c r="F253" s="45"/>
      <c r="G253" s="45"/>
      <c r="H253" s="45"/>
      <c r="I253" s="45"/>
      <c r="J253" s="45"/>
      <c r="K253" s="53" t="e">
        <f>SUM(J251:J252)</f>
        <v>#DIV/0!</v>
      </c>
    </row>
    <row r="254" spans="1:12">
      <c r="A254" s="1"/>
      <c r="B254" s="1" t="s">
        <v>136</v>
      </c>
      <c r="C254" s="1"/>
      <c r="D254" s="1"/>
      <c r="E254" s="1"/>
      <c r="F254" s="1"/>
      <c r="G254" s="1"/>
      <c r="H254" s="1"/>
      <c r="I254" s="1"/>
      <c r="J254" s="1"/>
      <c r="K254" s="2"/>
      <c r="L254" s="48" t="s">
        <v>137</v>
      </c>
    </row>
    <row r="255" spans="1:12">
      <c r="B255" s="5" t="s">
        <v>210</v>
      </c>
      <c r="C255" s="5"/>
      <c r="D255" s="5" t="s">
        <v>211</v>
      </c>
      <c r="E255" s="49">
        <v>0.1</v>
      </c>
      <c r="F255" s="7"/>
      <c r="G255" s="7" t="s">
        <v>128</v>
      </c>
      <c r="H255" s="50">
        <v>0</v>
      </c>
      <c r="I255" s="7" t="s">
        <v>129</v>
      </c>
      <c r="J255" s="51">
        <f t="shared" ref="J255:J260" si="0">E255*H255</f>
        <v>0</v>
      </c>
    </row>
    <row r="256" spans="1:12">
      <c r="B256" s="5" t="s">
        <v>212</v>
      </c>
      <c r="C256" s="5"/>
      <c r="D256" s="5" t="s">
        <v>213</v>
      </c>
      <c r="E256" s="49">
        <v>1.5</v>
      </c>
      <c r="F256" s="7"/>
      <c r="G256" s="7" t="s">
        <v>128</v>
      </c>
      <c r="H256" s="50">
        <v>0</v>
      </c>
      <c r="I256" s="7" t="s">
        <v>129</v>
      </c>
      <c r="J256" s="51">
        <f t="shared" si="0"/>
        <v>0</v>
      </c>
    </row>
    <row r="257" spans="1:12">
      <c r="B257" s="5" t="s">
        <v>214</v>
      </c>
      <c r="C257" s="5"/>
      <c r="D257" s="5" t="s">
        <v>215</v>
      </c>
      <c r="E257" s="49">
        <v>0.01</v>
      </c>
      <c r="F257" s="7"/>
      <c r="G257" s="7" t="s">
        <v>128</v>
      </c>
      <c r="H257" s="50">
        <v>0</v>
      </c>
      <c r="I257" s="7" t="s">
        <v>129</v>
      </c>
      <c r="J257" s="51">
        <f t="shared" si="0"/>
        <v>0</v>
      </c>
    </row>
    <row r="258" spans="1:12">
      <c r="B258" s="5" t="s">
        <v>216</v>
      </c>
      <c r="C258" s="5"/>
      <c r="D258" s="5" t="s">
        <v>217</v>
      </c>
      <c r="E258" s="49">
        <v>1.1599999999999999</v>
      </c>
      <c r="F258" s="7"/>
      <c r="G258" s="7" t="s">
        <v>128</v>
      </c>
      <c r="H258" s="50">
        <v>0</v>
      </c>
      <c r="I258" s="7" t="s">
        <v>129</v>
      </c>
      <c r="J258" s="51">
        <f t="shared" si="0"/>
        <v>0</v>
      </c>
    </row>
    <row r="259" spans="1:12">
      <c r="B259" s="5" t="s">
        <v>218</v>
      </c>
      <c r="C259" s="5"/>
      <c r="D259" s="5" t="s">
        <v>219</v>
      </c>
      <c r="E259" s="49">
        <v>0.1</v>
      </c>
      <c r="F259" s="7"/>
      <c r="G259" s="7" t="s">
        <v>128</v>
      </c>
      <c r="H259" s="50">
        <v>0</v>
      </c>
      <c r="I259" s="7" t="s">
        <v>129</v>
      </c>
      <c r="J259" s="51">
        <f t="shared" si="0"/>
        <v>0</v>
      </c>
    </row>
    <row r="260" spans="1:12">
      <c r="B260" s="5" t="s">
        <v>220</v>
      </c>
      <c r="C260" s="5"/>
      <c r="D260" s="5" t="s">
        <v>221</v>
      </c>
      <c r="E260" s="49">
        <v>1</v>
      </c>
      <c r="F260" s="7"/>
      <c r="G260" s="7" t="s">
        <v>128</v>
      </c>
      <c r="H260" s="50">
        <v>0</v>
      </c>
      <c r="I260" s="7" t="s">
        <v>129</v>
      </c>
      <c r="J260" s="51">
        <f t="shared" si="0"/>
        <v>0</v>
      </c>
    </row>
    <row r="261" spans="1:12">
      <c r="D261" s="5" t="s">
        <v>146</v>
      </c>
      <c r="E261" s="45"/>
      <c r="F261" s="45"/>
      <c r="G261" s="45"/>
      <c r="H261" s="45"/>
      <c r="I261" s="45"/>
      <c r="J261" s="45"/>
      <c r="K261" s="53">
        <f>SUM(J255:J260)</f>
        <v>0</v>
      </c>
    </row>
    <row r="262" spans="1:12">
      <c r="A262" s="1"/>
      <c r="B262" s="1" t="s">
        <v>147</v>
      </c>
      <c r="C262" s="1"/>
      <c r="D262" s="1"/>
      <c r="E262" s="1"/>
      <c r="F262" s="1"/>
      <c r="G262" s="1"/>
      <c r="H262" s="1"/>
      <c r="I262" s="1"/>
      <c r="J262" s="1"/>
      <c r="K262" s="2"/>
      <c r="L262" s="48" t="s">
        <v>148</v>
      </c>
    </row>
    <row r="263" spans="1:12">
      <c r="B263" s="5" t="s">
        <v>149</v>
      </c>
      <c r="C263" s="5"/>
      <c r="D263" s="5" t="s">
        <v>150</v>
      </c>
      <c r="E263" s="49">
        <v>2.5</v>
      </c>
      <c r="F263" s="7"/>
      <c r="G263" s="7" t="s">
        <v>151</v>
      </c>
      <c r="H263" s="50">
        <v>0</v>
      </c>
      <c r="I263" s="7" t="s">
        <v>129</v>
      </c>
      <c r="J263" s="51">
        <f>E263*H263/100</f>
        <v>0</v>
      </c>
    </row>
    <row r="264" spans="1:12">
      <c r="D264" s="5" t="s">
        <v>152</v>
      </c>
      <c r="E264" s="45"/>
      <c r="F264" s="45"/>
      <c r="G264" s="45"/>
      <c r="H264" s="45"/>
      <c r="I264" s="45"/>
      <c r="J264" s="45"/>
      <c r="K264" s="53">
        <f>SUM(J263:J263)</f>
        <v>0</v>
      </c>
    </row>
    <row r="265" spans="1:12">
      <c r="D265" s="5" t="s">
        <v>153</v>
      </c>
      <c r="E265" s="45"/>
      <c r="F265" s="45"/>
      <c r="G265" s="45"/>
      <c r="H265" s="54">
        <v>0</v>
      </c>
      <c r="I265" s="4" t="s">
        <v>151</v>
      </c>
      <c r="J265" s="4"/>
      <c r="K265" s="55" t="e">
        <f>H265/100*K253</f>
        <v>#DIV/0!</v>
      </c>
      <c r="L265" s="56" t="s">
        <v>154</v>
      </c>
    </row>
    <row r="266" spans="1:12">
      <c r="D266" s="5" t="s">
        <v>155</v>
      </c>
      <c r="E266" s="45"/>
      <c r="F266" s="45"/>
      <c r="G266" s="45"/>
      <c r="H266" s="45"/>
      <c r="I266" s="45"/>
      <c r="J266" s="45"/>
      <c r="K266" s="53" t="e">
        <f>SUM(K250:K265)</f>
        <v>#DIV/0!</v>
      </c>
    </row>
    <row r="267" spans="1:12">
      <c r="D267" s="5" t="s">
        <v>187</v>
      </c>
      <c r="E267" s="45"/>
      <c r="F267" s="45"/>
      <c r="G267" s="45"/>
      <c r="H267" s="54">
        <v>0</v>
      </c>
      <c r="I267" s="4" t="s">
        <v>151</v>
      </c>
      <c r="J267" s="4"/>
      <c r="K267" s="55" t="e">
        <f>H267/100*K266</f>
        <v>#DIV/0!</v>
      </c>
      <c r="L267" s="56"/>
    </row>
    <row r="268" spans="1:12">
      <c r="D268" s="5" t="s">
        <v>156</v>
      </c>
      <c r="E268" s="45"/>
      <c r="F268" s="45"/>
      <c r="G268" s="45"/>
      <c r="H268" s="45"/>
      <c r="I268" s="45"/>
      <c r="J268" s="45"/>
      <c r="K268" s="53" t="e">
        <f>SUM(K266:K267)</f>
        <v>#DIV/0!</v>
      </c>
    </row>
    <row r="270" spans="1:12">
      <c r="A270" s="4"/>
      <c r="B270" s="4" t="s">
        <v>59</v>
      </c>
      <c r="C270" s="5" t="s">
        <v>26</v>
      </c>
      <c r="D270" s="45" t="s">
        <v>60</v>
      </c>
      <c r="E270" s="45"/>
      <c r="F270" s="45"/>
      <c r="G270" s="45"/>
      <c r="H270" s="6" t="s">
        <v>122</v>
      </c>
      <c r="I270" s="46"/>
      <c r="J270" s="46">
        <v>1</v>
      </c>
      <c r="K270" s="47" t="e">
        <f>ROUND(K284,2)</f>
        <v>#DIV/0!</v>
      </c>
    </row>
    <row r="271" spans="1:12">
      <c r="A271" s="1"/>
      <c r="B271" s="1" t="s">
        <v>123</v>
      </c>
      <c r="C271" s="1"/>
      <c r="D271" s="1"/>
      <c r="E271" s="1"/>
      <c r="F271" s="1"/>
      <c r="G271" s="1"/>
      <c r="H271" s="1"/>
      <c r="I271" s="1"/>
      <c r="J271" s="1"/>
      <c r="K271" s="2"/>
      <c r="L271" s="48" t="s">
        <v>124</v>
      </c>
    </row>
    <row r="272" spans="1:12">
      <c r="B272" s="5" t="s">
        <v>183</v>
      </c>
      <c r="C272" s="5"/>
      <c r="D272" s="5" t="s">
        <v>184</v>
      </c>
      <c r="E272" s="49">
        <v>0.72</v>
      </c>
      <c r="F272" s="7" t="s">
        <v>127</v>
      </c>
      <c r="G272" s="7" t="s">
        <v>128</v>
      </c>
      <c r="H272" s="50">
        <v>0</v>
      </c>
      <c r="I272" s="7" t="s">
        <v>129</v>
      </c>
      <c r="J272" s="51" t="e">
        <f>E272/I270*H272</f>
        <v>#DIV/0!</v>
      </c>
    </row>
    <row r="273" spans="1:12">
      <c r="B273" s="5" t="s">
        <v>202</v>
      </c>
      <c r="C273" s="5"/>
      <c r="D273" s="5" t="s">
        <v>203</v>
      </c>
      <c r="E273" s="49">
        <v>0.18</v>
      </c>
      <c r="F273" s="7" t="s">
        <v>127</v>
      </c>
      <c r="G273" s="7" t="s">
        <v>128</v>
      </c>
      <c r="H273" s="50">
        <v>0</v>
      </c>
      <c r="I273" s="7" t="s">
        <v>129</v>
      </c>
      <c r="J273" s="51" t="e">
        <f>E273/I270*H273</f>
        <v>#DIV/0!</v>
      </c>
    </row>
    <row r="274" spans="1:12">
      <c r="D274" s="5" t="s">
        <v>130</v>
      </c>
      <c r="E274" s="45"/>
      <c r="F274" s="45"/>
      <c r="G274" s="45"/>
      <c r="H274" s="45"/>
      <c r="I274" s="45"/>
      <c r="J274" s="45"/>
      <c r="K274" s="53" t="e">
        <f>SUM(J272:J273)</f>
        <v>#DIV/0!</v>
      </c>
    </row>
    <row r="275" spans="1:12">
      <c r="A275" s="1"/>
      <c r="B275" s="1" t="s">
        <v>136</v>
      </c>
      <c r="C275" s="1"/>
      <c r="D275" s="1"/>
      <c r="E275" s="1"/>
      <c r="F275" s="1"/>
      <c r="G275" s="1"/>
      <c r="H275" s="1"/>
      <c r="I275" s="1"/>
      <c r="J275" s="1"/>
      <c r="K275" s="2"/>
      <c r="L275" s="48" t="s">
        <v>137</v>
      </c>
    </row>
    <row r="276" spans="1:12">
      <c r="B276" s="5" t="s">
        <v>222</v>
      </c>
      <c r="C276" s="5"/>
      <c r="D276" s="5" t="s">
        <v>223</v>
      </c>
      <c r="E276" s="49">
        <v>1.05</v>
      </c>
      <c r="F276" s="7"/>
      <c r="G276" s="7" t="s">
        <v>128</v>
      </c>
      <c r="H276" s="50">
        <v>0</v>
      </c>
      <c r="I276" s="7" t="s">
        <v>129</v>
      </c>
      <c r="J276" s="51">
        <f>E276*H276</f>
        <v>0</v>
      </c>
    </row>
    <row r="277" spans="1:12">
      <c r="D277" s="5" t="s">
        <v>146</v>
      </c>
      <c r="E277" s="45"/>
      <c r="F277" s="45"/>
      <c r="G277" s="45"/>
      <c r="H277" s="45"/>
      <c r="I277" s="45"/>
      <c r="J277" s="45"/>
      <c r="K277" s="53">
        <f>SUM(J276:J276)</f>
        <v>0</v>
      </c>
    </row>
    <row r="278" spans="1:12">
      <c r="A278" s="1"/>
      <c r="B278" s="1" t="s">
        <v>147</v>
      </c>
      <c r="C278" s="1"/>
      <c r="D278" s="1"/>
      <c r="E278" s="1"/>
      <c r="F278" s="1"/>
      <c r="G278" s="1"/>
      <c r="H278" s="1"/>
      <c r="I278" s="1"/>
      <c r="J278" s="1"/>
      <c r="K278" s="2"/>
      <c r="L278" s="48" t="s">
        <v>148</v>
      </c>
    </row>
    <row r="279" spans="1:12">
      <c r="B279" s="5" t="s">
        <v>149</v>
      </c>
      <c r="C279" s="5"/>
      <c r="D279" s="5" t="s">
        <v>150</v>
      </c>
      <c r="E279" s="49">
        <v>2.5</v>
      </c>
      <c r="F279" s="7"/>
      <c r="G279" s="7" t="s">
        <v>151</v>
      </c>
      <c r="H279" s="50">
        <v>0</v>
      </c>
      <c r="I279" s="7" t="s">
        <v>129</v>
      </c>
      <c r="J279" s="51">
        <f>E279*H279/100</f>
        <v>0</v>
      </c>
    </row>
    <row r="280" spans="1:12">
      <c r="D280" s="5" t="s">
        <v>152</v>
      </c>
      <c r="E280" s="45"/>
      <c r="F280" s="45"/>
      <c r="G280" s="45"/>
      <c r="H280" s="45"/>
      <c r="I280" s="45"/>
      <c r="J280" s="45"/>
      <c r="K280" s="53">
        <f>SUM(J279:J279)</f>
        <v>0</v>
      </c>
    </row>
    <row r="281" spans="1:12">
      <c r="D281" s="5" t="s">
        <v>153</v>
      </c>
      <c r="E281" s="45"/>
      <c r="F281" s="45"/>
      <c r="G281" s="45"/>
      <c r="H281" s="54">
        <v>0</v>
      </c>
      <c r="I281" s="4" t="s">
        <v>151</v>
      </c>
      <c r="J281" s="4"/>
      <c r="K281" s="55" t="e">
        <f>H281/100*K274</f>
        <v>#DIV/0!</v>
      </c>
      <c r="L281" s="56" t="s">
        <v>154</v>
      </c>
    </row>
    <row r="282" spans="1:12">
      <c r="D282" s="5" t="s">
        <v>155</v>
      </c>
      <c r="E282" s="45"/>
      <c r="F282" s="45"/>
      <c r="G282" s="45"/>
      <c r="H282" s="45"/>
      <c r="I282" s="45"/>
      <c r="J282" s="45"/>
      <c r="K282" s="53" t="e">
        <f>SUM(K271:K281)</f>
        <v>#DIV/0!</v>
      </c>
    </row>
    <row r="283" spans="1:12">
      <c r="D283" s="5" t="s">
        <v>187</v>
      </c>
      <c r="E283" s="45"/>
      <c r="F283" s="45"/>
      <c r="G283" s="45"/>
      <c r="H283" s="54">
        <v>0</v>
      </c>
      <c r="I283" s="4" t="s">
        <v>151</v>
      </c>
      <c r="J283" s="4"/>
      <c r="K283" s="55" t="e">
        <f>H283/100*K282</f>
        <v>#DIV/0!</v>
      </c>
      <c r="L283" s="56"/>
    </row>
    <row r="284" spans="1:12">
      <c r="D284" s="5" t="s">
        <v>156</v>
      </c>
      <c r="E284" s="45"/>
      <c r="F284" s="45"/>
      <c r="G284" s="45"/>
      <c r="H284" s="45"/>
      <c r="I284" s="45"/>
      <c r="J284" s="45"/>
      <c r="K284" s="53" t="e">
        <f>SUM(K282:K283)</f>
        <v>#DIV/0!</v>
      </c>
    </row>
    <row r="286" spans="1:12">
      <c r="A286" s="4"/>
      <c r="B286" s="4" t="s">
        <v>47</v>
      </c>
      <c r="C286" s="5" t="s">
        <v>22</v>
      </c>
      <c r="D286" s="45" t="s">
        <v>48</v>
      </c>
      <c r="E286" s="45"/>
      <c r="F286" s="45"/>
      <c r="G286" s="45"/>
      <c r="H286" s="6" t="s">
        <v>122</v>
      </c>
      <c r="I286" s="46"/>
      <c r="J286" s="46">
        <v>1</v>
      </c>
      <c r="K286" s="47" t="e">
        <f>ROUND(K300,2)</f>
        <v>#DIV/0!</v>
      </c>
    </row>
    <row r="287" spans="1:12">
      <c r="A287" s="1"/>
      <c r="B287" s="1" t="s">
        <v>123</v>
      </c>
      <c r="C287" s="1"/>
      <c r="D287" s="1"/>
      <c r="E287" s="1"/>
      <c r="F287" s="1"/>
      <c r="G287" s="1"/>
      <c r="H287" s="1"/>
      <c r="I287" s="1"/>
      <c r="J287" s="1"/>
      <c r="K287" s="2"/>
      <c r="L287" s="48" t="s">
        <v>124</v>
      </c>
    </row>
    <row r="288" spans="1:12">
      <c r="B288" s="5" t="s">
        <v>183</v>
      </c>
      <c r="C288" s="5"/>
      <c r="D288" s="5" t="s">
        <v>184</v>
      </c>
      <c r="E288" s="49">
        <v>0.15</v>
      </c>
      <c r="F288" s="7" t="s">
        <v>127</v>
      </c>
      <c r="G288" s="7" t="s">
        <v>128</v>
      </c>
      <c r="H288" s="50">
        <v>0</v>
      </c>
      <c r="I288" s="7" t="s">
        <v>129</v>
      </c>
      <c r="J288" s="51" t="e">
        <f>E288/I286*H288</f>
        <v>#DIV/0!</v>
      </c>
    </row>
    <row r="289" spans="1:12">
      <c r="B289" s="5" t="s">
        <v>202</v>
      </c>
      <c r="C289" s="5"/>
      <c r="D289" s="5" t="s">
        <v>203</v>
      </c>
      <c r="E289" s="49">
        <v>0.08</v>
      </c>
      <c r="F289" s="7" t="s">
        <v>127</v>
      </c>
      <c r="G289" s="7" t="s">
        <v>128</v>
      </c>
      <c r="H289" s="50">
        <v>0</v>
      </c>
      <c r="I289" s="7" t="s">
        <v>129</v>
      </c>
      <c r="J289" s="51" t="e">
        <f>E289/I286*H289</f>
        <v>#DIV/0!</v>
      </c>
    </row>
    <row r="290" spans="1:12">
      <c r="D290" s="5" t="s">
        <v>130</v>
      </c>
      <c r="E290" s="45"/>
      <c r="F290" s="45"/>
      <c r="G290" s="45"/>
      <c r="H290" s="45"/>
      <c r="I290" s="45"/>
      <c r="J290" s="45"/>
      <c r="K290" s="53" t="e">
        <f>SUM(J288:J289)</f>
        <v>#DIV/0!</v>
      </c>
    </row>
    <row r="291" spans="1:12">
      <c r="A291" s="1"/>
      <c r="B291" s="1" t="s">
        <v>136</v>
      </c>
      <c r="C291" s="1"/>
      <c r="D291" s="1"/>
      <c r="E291" s="1"/>
      <c r="F291" s="1"/>
      <c r="G291" s="1"/>
      <c r="H291" s="1"/>
      <c r="I291" s="1"/>
      <c r="J291" s="1"/>
      <c r="K291" s="2"/>
      <c r="L291" s="48" t="s">
        <v>137</v>
      </c>
    </row>
    <row r="292" spans="1:12">
      <c r="B292" s="5" t="s">
        <v>224</v>
      </c>
      <c r="C292" s="5"/>
      <c r="D292" s="5" t="s">
        <v>225</v>
      </c>
      <c r="E292" s="49">
        <v>0.11</v>
      </c>
      <c r="F292" s="7"/>
      <c r="G292" s="7" t="s">
        <v>128</v>
      </c>
      <c r="H292" s="50">
        <v>0</v>
      </c>
      <c r="I292" s="7" t="s">
        <v>129</v>
      </c>
      <c r="J292" s="51">
        <f>E292*H292</f>
        <v>0</v>
      </c>
    </row>
    <row r="293" spans="1:12">
      <c r="D293" s="5" t="s">
        <v>146</v>
      </c>
      <c r="E293" s="45"/>
      <c r="F293" s="45"/>
      <c r="G293" s="45"/>
      <c r="H293" s="45"/>
      <c r="I293" s="45"/>
      <c r="J293" s="45"/>
      <c r="K293" s="53">
        <f>SUM(J292:J292)</f>
        <v>0</v>
      </c>
    </row>
    <row r="294" spans="1:12">
      <c r="A294" s="1"/>
      <c r="B294" s="1" t="s">
        <v>147</v>
      </c>
      <c r="C294" s="1"/>
      <c r="D294" s="1"/>
      <c r="E294" s="1"/>
      <c r="F294" s="1"/>
      <c r="G294" s="1"/>
      <c r="H294" s="1"/>
      <c r="I294" s="1"/>
      <c r="J294" s="1"/>
      <c r="K294" s="2"/>
      <c r="L294" s="48" t="s">
        <v>148</v>
      </c>
    </row>
    <row r="295" spans="1:12">
      <c r="B295" s="5" t="s">
        <v>149</v>
      </c>
      <c r="C295" s="5"/>
      <c r="D295" s="5" t="s">
        <v>150</v>
      </c>
      <c r="E295" s="49">
        <v>1.5</v>
      </c>
      <c r="F295" s="7"/>
      <c r="G295" s="7" t="s">
        <v>151</v>
      </c>
      <c r="H295" s="50">
        <v>0</v>
      </c>
      <c r="I295" s="7" t="s">
        <v>129</v>
      </c>
      <c r="J295" s="51">
        <f>E295*H295/100</f>
        <v>0</v>
      </c>
    </row>
    <row r="296" spans="1:12">
      <c r="D296" s="5" t="s">
        <v>152</v>
      </c>
      <c r="E296" s="45"/>
      <c r="F296" s="45"/>
      <c r="G296" s="45"/>
      <c r="H296" s="45"/>
      <c r="I296" s="45"/>
      <c r="J296" s="45"/>
      <c r="K296" s="53">
        <f>SUM(J295:J295)</f>
        <v>0</v>
      </c>
    </row>
    <row r="297" spans="1:12">
      <c r="D297" s="5" t="s">
        <v>153</v>
      </c>
      <c r="E297" s="45"/>
      <c r="F297" s="45"/>
      <c r="G297" s="45"/>
      <c r="H297" s="54">
        <v>0</v>
      </c>
      <c r="I297" s="4" t="s">
        <v>151</v>
      </c>
      <c r="J297" s="4"/>
      <c r="K297" s="55" t="e">
        <f>H297/100*K290</f>
        <v>#DIV/0!</v>
      </c>
      <c r="L297" s="56" t="s">
        <v>154</v>
      </c>
    </row>
    <row r="298" spans="1:12">
      <c r="D298" s="5" t="s">
        <v>155</v>
      </c>
      <c r="E298" s="45"/>
      <c r="F298" s="45"/>
      <c r="G298" s="45"/>
      <c r="H298" s="45"/>
      <c r="I298" s="45"/>
      <c r="J298" s="45"/>
      <c r="K298" s="53" t="e">
        <f>SUM(K287:K297)</f>
        <v>#DIV/0!</v>
      </c>
    </row>
    <row r="299" spans="1:12">
      <c r="D299" s="5" t="s">
        <v>187</v>
      </c>
      <c r="E299" s="45"/>
      <c r="F299" s="45"/>
      <c r="G299" s="45"/>
      <c r="H299" s="54">
        <v>0</v>
      </c>
      <c r="I299" s="4" t="s">
        <v>151</v>
      </c>
      <c r="J299" s="4"/>
      <c r="K299" s="55" t="e">
        <f>H299/100*K298</f>
        <v>#DIV/0!</v>
      </c>
      <c r="L299" s="56"/>
    </row>
    <row r="300" spans="1:12">
      <c r="D300" s="5" t="s">
        <v>156</v>
      </c>
      <c r="E300" s="45"/>
      <c r="F300" s="45"/>
      <c r="G300" s="45"/>
      <c r="H300" s="45"/>
      <c r="I300" s="45"/>
      <c r="J300" s="45"/>
      <c r="K300" s="53" t="e">
        <f>SUM(K298:K299)</f>
        <v>#DIV/0!</v>
      </c>
    </row>
    <row r="302" spans="1:12">
      <c r="A302" s="4"/>
      <c r="B302" s="4" t="s">
        <v>109</v>
      </c>
      <c r="C302" s="5" t="s">
        <v>15</v>
      </c>
      <c r="D302" s="45" t="s">
        <v>110</v>
      </c>
      <c r="E302" s="45"/>
      <c r="F302" s="45"/>
      <c r="G302" s="45"/>
      <c r="H302" s="6" t="s">
        <v>122</v>
      </c>
      <c r="I302" s="46"/>
      <c r="J302" s="46">
        <v>1</v>
      </c>
      <c r="K302" s="47" t="e">
        <f>ROUND(K316,2)</f>
        <v>#DIV/0!</v>
      </c>
    </row>
    <row r="303" spans="1:12">
      <c r="A303" s="1"/>
      <c r="B303" s="1" t="s">
        <v>123</v>
      </c>
      <c r="C303" s="1"/>
      <c r="D303" s="1"/>
      <c r="E303" s="1"/>
      <c r="F303" s="1"/>
      <c r="G303" s="1"/>
      <c r="H303" s="1"/>
      <c r="I303" s="1"/>
      <c r="J303" s="1"/>
      <c r="K303" s="2"/>
      <c r="L303" s="48" t="s">
        <v>124</v>
      </c>
    </row>
    <row r="304" spans="1:12">
      <c r="B304" s="5" t="s">
        <v>226</v>
      </c>
      <c r="C304" s="5"/>
      <c r="D304" s="5" t="s">
        <v>227</v>
      </c>
      <c r="E304" s="49">
        <v>0.5</v>
      </c>
      <c r="F304" s="7" t="s">
        <v>127</v>
      </c>
      <c r="G304" s="7" t="s">
        <v>128</v>
      </c>
      <c r="H304" s="50">
        <v>0</v>
      </c>
      <c r="I304" s="7" t="s">
        <v>129</v>
      </c>
      <c r="J304" s="51" t="e">
        <f>E304/I302*H304</f>
        <v>#DIV/0!</v>
      </c>
    </row>
    <row r="305" spans="1:12">
      <c r="B305" s="5" t="s">
        <v>228</v>
      </c>
      <c r="C305" s="5"/>
      <c r="D305" s="5" t="s">
        <v>229</v>
      </c>
      <c r="E305" s="49">
        <v>0.5</v>
      </c>
      <c r="F305" s="7" t="s">
        <v>127</v>
      </c>
      <c r="G305" s="7" t="s">
        <v>128</v>
      </c>
      <c r="H305" s="50">
        <v>0</v>
      </c>
      <c r="I305" s="7" t="s">
        <v>129</v>
      </c>
      <c r="J305" s="51" t="e">
        <f>E305/I302*H305</f>
        <v>#DIV/0!</v>
      </c>
    </row>
    <row r="306" spans="1:12">
      <c r="D306" s="5" t="s">
        <v>130</v>
      </c>
      <c r="E306" s="45"/>
      <c r="F306" s="45"/>
      <c r="G306" s="45"/>
      <c r="H306" s="45"/>
      <c r="I306" s="45"/>
      <c r="J306" s="45"/>
      <c r="K306" s="53" t="e">
        <f>SUM(J304:J305)</f>
        <v>#DIV/0!</v>
      </c>
    </row>
    <row r="307" spans="1:12">
      <c r="A307" s="1"/>
      <c r="B307" s="1" t="s">
        <v>136</v>
      </c>
      <c r="C307" s="1"/>
      <c r="D307" s="1"/>
      <c r="E307" s="1"/>
      <c r="F307" s="1"/>
      <c r="G307" s="1"/>
      <c r="H307" s="1"/>
      <c r="I307" s="1"/>
      <c r="J307" s="1"/>
      <c r="K307" s="2"/>
      <c r="L307" s="48" t="s">
        <v>137</v>
      </c>
    </row>
    <row r="308" spans="1:12">
      <c r="B308" s="5" t="s">
        <v>230</v>
      </c>
      <c r="C308" s="5"/>
      <c r="D308" s="5" t="s">
        <v>231</v>
      </c>
      <c r="E308" s="49">
        <v>1</v>
      </c>
      <c r="F308" s="7"/>
      <c r="G308" s="7" t="s">
        <v>128</v>
      </c>
      <c r="H308" s="50">
        <v>0</v>
      </c>
      <c r="I308" s="7" t="s">
        <v>129</v>
      </c>
      <c r="J308" s="51">
        <f>E308*H308</f>
        <v>0</v>
      </c>
    </row>
    <row r="309" spans="1:12">
      <c r="D309" s="5" t="s">
        <v>146</v>
      </c>
      <c r="E309" s="45"/>
      <c r="F309" s="45"/>
      <c r="G309" s="45"/>
      <c r="H309" s="45"/>
      <c r="I309" s="45"/>
      <c r="J309" s="45"/>
      <c r="K309" s="53">
        <f>SUM(J308:J308)</f>
        <v>0</v>
      </c>
    </row>
    <row r="310" spans="1:12">
      <c r="A310" s="1"/>
      <c r="B310" s="1" t="s">
        <v>147</v>
      </c>
      <c r="C310" s="1"/>
      <c r="D310" s="1"/>
      <c r="E310" s="1"/>
      <c r="F310" s="1"/>
      <c r="G310" s="1"/>
      <c r="H310" s="1"/>
      <c r="I310" s="1"/>
      <c r="J310" s="1"/>
      <c r="K310" s="2"/>
      <c r="L310" s="48" t="s">
        <v>148</v>
      </c>
    </row>
    <row r="311" spans="1:12">
      <c r="B311" s="5" t="s">
        <v>149</v>
      </c>
      <c r="C311" s="5"/>
      <c r="D311" s="5" t="s">
        <v>150</v>
      </c>
      <c r="E311" s="49">
        <v>2.5</v>
      </c>
      <c r="F311" s="7"/>
      <c r="G311" s="7" t="s">
        <v>151</v>
      </c>
      <c r="H311" s="50">
        <v>0</v>
      </c>
      <c r="I311" s="7" t="s">
        <v>129</v>
      </c>
      <c r="J311" s="51">
        <f>E311*H311/100</f>
        <v>0</v>
      </c>
    </row>
    <row r="312" spans="1:12">
      <c r="D312" s="5" t="s">
        <v>152</v>
      </c>
      <c r="E312" s="45"/>
      <c r="F312" s="45"/>
      <c r="G312" s="45"/>
      <c r="H312" s="45"/>
      <c r="I312" s="45"/>
      <c r="J312" s="45"/>
      <c r="K312" s="53">
        <f>SUM(J311:J311)</f>
        <v>0</v>
      </c>
    </row>
    <row r="313" spans="1:12">
      <c r="D313" s="5" t="s">
        <v>153</v>
      </c>
      <c r="E313" s="45"/>
      <c r="F313" s="45"/>
      <c r="G313" s="45"/>
      <c r="H313" s="54">
        <v>0</v>
      </c>
      <c r="I313" s="4" t="s">
        <v>151</v>
      </c>
      <c r="J313" s="4"/>
      <c r="K313" s="55" t="e">
        <f>H313/100*K306</f>
        <v>#DIV/0!</v>
      </c>
      <c r="L313" s="56" t="s">
        <v>154</v>
      </c>
    </row>
    <row r="314" spans="1:12">
      <c r="D314" s="5" t="s">
        <v>155</v>
      </c>
      <c r="E314" s="45"/>
      <c r="F314" s="45"/>
      <c r="G314" s="45"/>
      <c r="H314" s="45"/>
      <c r="I314" s="45"/>
      <c r="J314" s="45"/>
      <c r="K314" s="53" t="e">
        <f>SUM(K303:K313)</f>
        <v>#DIV/0!</v>
      </c>
    </row>
    <row r="315" spans="1:12">
      <c r="D315" s="5" t="s">
        <v>187</v>
      </c>
      <c r="E315" s="45"/>
      <c r="F315" s="45"/>
      <c r="G315" s="45"/>
      <c r="H315" s="54">
        <v>0</v>
      </c>
      <c r="I315" s="4" t="s">
        <v>151</v>
      </c>
      <c r="J315" s="4"/>
      <c r="K315" s="55" t="e">
        <f>H315/100*K314</f>
        <v>#DIV/0!</v>
      </c>
      <c r="L315" s="56"/>
    </row>
    <row r="316" spans="1:12">
      <c r="D316" s="5" t="s">
        <v>156</v>
      </c>
      <c r="E316" s="45"/>
      <c r="F316" s="45"/>
      <c r="G316" s="45"/>
      <c r="H316" s="45"/>
      <c r="I316" s="45"/>
      <c r="J316" s="45"/>
      <c r="K316" s="53" t="e">
        <f>SUM(K314:K315)</f>
        <v>#DIV/0!</v>
      </c>
    </row>
    <row r="318" spans="1:12">
      <c r="A318" s="4"/>
      <c r="B318" s="4" t="s">
        <v>65</v>
      </c>
      <c r="C318" s="5" t="s">
        <v>15</v>
      </c>
      <c r="D318" s="45" t="s">
        <v>66</v>
      </c>
      <c r="E318" s="45"/>
      <c r="F318" s="45"/>
      <c r="G318" s="45"/>
      <c r="H318" s="6" t="s">
        <v>122</v>
      </c>
      <c r="I318" s="46"/>
      <c r="J318" s="46">
        <v>1</v>
      </c>
      <c r="K318" s="47" t="e">
        <f>ROUND(K336,2)</f>
        <v>#DIV/0!</v>
      </c>
    </row>
    <row r="319" spans="1:12">
      <c r="A319" s="1"/>
      <c r="B319" s="1" t="s">
        <v>123</v>
      </c>
      <c r="C319" s="1"/>
      <c r="D319" s="1"/>
      <c r="E319" s="1"/>
      <c r="F319" s="1"/>
      <c r="G319" s="1"/>
      <c r="H319" s="1"/>
      <c r="I319" s="1"/>
      <c r="J319" s="1"/>
      <c r="K319" s="2"/>
      <c r="L319" s="48" t="s">
        <v>124</v>
      </c>
    </row>
    <row r="320" spans="1:12">
      <c r="B320" s="5" t="s">
        <v>226</v>
      </c>
      <c r="C320" s="5"/>
      <c r="D320" s="5" t="s">
        <v>227</v>
      </c>
      <c r="E320" s="49">
        <v>1.25</v>
      </c>
      <c r="F320" s="7" t="s">
        <v>127</v>
      </c>
      <c r="G320" s="7" t="s">
        <v>128</v>
      </c>
      <c r="H320" s="50">
        <v>0</v>
      </c>
      <c r="I320" s="7" t="s">
        <v>129</v>
      </c>
      <c r="J320" s="51" t="e">
        <f>E320/I318*H320</f>
        <v>#DIV/0!</v>
      </c>
    </row>
    <row r="321" spans="1:12">
      <c r="B321" s="5" t="s">
        <v>228</v>
      </c>
      <c r="C321" s="5"/>
      <c r="D321" s="5" t="s">
        <v>229</v>
      </c>
      <c r="E321" s="49">
        <v>2.15</v>
      </c>
      <c r="F321" s="7" t="s">
        <v>127</v>
      </c>
      <c r="G321" s="7" t="s">
        <v>128</v>
      </c>
      <c r="H321" s="50">
        <v>0</v>
      </c>
      <c r="I321" s="7" t="s">
        <v>129</v>
      </c>
      <c r="J321" s="51" t="e">
        <f>E321/I318*H321</f>
        <v>#DIV/0!</v>
      </c>
    </row>
    <row r="322" spans="1:12">
      <c r="B322" s="5" t="s">
        <v>232</v>
      </c>
      <c r="C322" s="5"/>
      <c r="D322" s="5" t="s">
        <v>233</v>
      </c>
      <c r="E322" s="49">
        <v>0.45</v>
      </c>
      <c r="F322" s="7" t="s">
        <v>127</v>
      </c>
      <c r="G322" s="7" t="s">
        <v>128</v>
      </c>
      <c r="H322" s="50">
        <v>0</v>
      </c>
      <c r="I322" s="7" t="s">
        <v>129</v>
      </c>
      <c r="J322" s="51" t="e">
        <f>E322/I318*H322</f>
        <v>#DIV/0!</v>
      </c>
    </row>
    <row r="323" spans="1:12">
      <c r="D323" s="5" t="s">
        <v>130</v>
      </c>
      <c r="E323" s="45"/>
      <c r="F323" s="45"/>
      <c r="G323" s="45"/>
      <c r="H323" s="45"/>
      <c r="I323" s="45"/>
      <c r="J323" s="45"/>
      <c r="K323" s="53" t="e">
        <f>SUM(J320:J322)</f>
        <v>#DIV/0!</v>
      </c>
    </row>
    <row r="324" spans="1:12">
      <c r="A324" s="1"/>
      <c r="B324" s="1" t="s">
        <v>136</v>
      </c>
      <c r="C324" s="1"/>
      <c r="D324" s="1"/>
      <c r="E324" s="1"/>
      <c r="F324" s="1"/>
      <c r="G324" s="1"/>
      <c r="H324" s="1"/>
      <c r="I324" s="1"/>
      <c r="J324" s="1"/>
      <c r="K324" s="2"/>
      <c r="L324" s="48" t="s">
        <v>137</v>
      </c>
    </row>
    <row r="325" spans="1:12">
      <c r="B325" s="5" t="s">
        <v>234</v>
      </c>
      <c r="C325" s="5"/>
      <c r="D325" s="5" t="s">
        <v>66</v>
      </c>
      <c r="E325" s="49">
        <v>1</v>
      </c>
      <c r="F325" s="7"/>
      <c r="G325" s="7" t="s">
        <v>128</v>
      </c>
      <c r="H325" s="50">
        <v>0</v>
      </c>
      <c r="I325" s="7" t="s">
        <v>129</v>
      </c>
      <c r="J325" s="51">
        <f>E325*H325</f>
        <v>0</v>
      </c>
    </row>
    <row r="326" spans="1:12">
      <c r="D326" s="5" t="s">
        <v>146</v>
      </c>
      <c r="E326" s="45"/>
      <c r="F326" s="45"/>
      <c r="G326" s="45"/>
      <c r="H326" s="45"/>
      <c r="I326" s="45"/>
      <c r="J326" s="45"/>
      <c r="K326" s="53">
        <f>SUM(J325:J325)</f>
        <v>0</v>
      </c>
    </row>
    <row r="327" spans="1:12">
      <c r="A327" s="1"/>
      <c r="B327" s="1" t="s">
        <v>118</v>
      </c>
      <c r="C327" s="1"/>
      <c r="D327" s="1"/>
      <c r="E327" s="1"/>
      <c r="F327" s="1"/>
      <c r="G327" s="1"/>
      <c r="H327" s="1"/>
      <c r="I327" s="1"/>
      <c r="J327" s="1"/>
      <c r="K327" s="2"/>
      <c r="L327" s="48" t="s">
        <v>119</v>
      </c>
    </row>
    <row r="328" spans="1:12">
      <c r="B328" s="5" t="s">
        <v>120</v>
      </c>
      <c r="C328" s="5"/>
      <c r="D328" s="5" t="s">
        <v>121</v>
      </c>
      <c r="E328" s="49">
        <v>0.06</v>
      </c>
      <c r="F328" s="7"/>
      <c r="G328" s="7" t="s">
        <v>128</v>
      </c>
      <c r="H328" s="50">
        <v>0</v>
      </c>
      <c r="I328" s="7" t="s">
        <v>129</v>
      </c>
      <c r="J328" s="51">
        <f>E328*H328</f>
        <v>0</v>
      </c>
    </row>
    <row r="329" spans="1:12">
      <c r="D329" s="5" t="s">
        <v>201</v>
      </c>
      <c r="E329" s="45"/>
      <c r="F329" s="45"/>
      <c r="G329" s="45"/>
      <c r="H329" s="45"/>
      <c r="I329" s="45"/>
      <c r="J329" s="45"/>
      <c r="K329" s="53">
        <f>SUM(J328:J328)</f>
        <v>0</v>
      </c>
    </row>
    <row r="330" spans="1:12">
      <c r="A330" s="1"/>
      <c r="B330" s="1" t="s">
        <v>147</v>
      </c>
      <c r="C330" s="1"/>
      <c r="D330" s="1"/>
      <c r="E330" s="1"/>
      <c r="F330" s="1"/>
      <c r="G330" s="1"/>
      <c r="H330" s="1"/>
      <c r="I330" s="1"/>
      <c r="J330" s="1"/>
      <c r="K330" s="2"/>
      <c r="L330" s="48" t="s">
        <v>148</v>
      </c>
    </row>
    <row r="331" spans="1:12">
      <c r="B331" s="5" t="s">
        <v>149</v>
      </c>
      <c r="C331" s="5"/>
      <c r="D331" s="5" t="s">
        <v>150</v>
      </c>
      <c r="E331" s="49">
        <v>2.5</v>
      </c>
      <c r="F331" s="7"/>
      <c r="G331" s="7" t="s">
        <v>151</v>
      </c>
      <c r="H331" s="50">
        <v>0</v>
      </c>
      <c r="I331" s="7" t="s">
        <v>129</v>
      </c>
      <c r="J331" s="51">
        <f>E331*H331/100</f>
        <v>0</v>
      </c>
    </row>
    <row r="332" spans="1:12">
      <c r="D332" s="5" t="s">
        <v>152</v>
      </c>
      <c r="E332" s="45"/>
      <c r="F332" s="45"/>
      <c r="G332" s="45"/>
      <c r="H332" s="45"/>
      <c r="I332" s="45"/>
      <c r="J332" s="45"/>
      <c r="K332" s="53">
        <f>SUM(J331:J331)</f>
        <v>0</v>
      </c>
    </row>
    <row r="333" spans="1:12">
      <c r="D333" s="5" t="s">
        <v>153</v>
      </c>
      <c r="E333" s="45"/>
      <c r="F333" s="45"/>
      <c r="G333" s="45"/>
      <c r="H333" s="54">
        <v>0</v>
      </c>
      <c r="I333" s="4" t="s">
        <v>151</v>
      </c>
      <c r="J333" s="4"/>
      <c r="K333" s="55" t="e">
        <f>H333/100*K323</f>
        <v>#DIV/0!</v>
      </c>
      <c r="L333" s="56" t="s">
        <v>154</v>
      </c>
    </row>
    <row r="334" spans="1:12">
      <c r="D334" s="5" t="s">
        <v>155</v>
      </c>
      <c r="E334" s="45"/>
      <c r="F334" s="45"/>
      <c r="G334" s="45"/>
      <c r="H334" s="45"/>
      <c r="I334" s="45"/>
      <c r="J334" s="45"/>
      <c r="K334" s="53" t="e">
        <f>SUM(K319:K333)</f>
        <v>#DIV/0!</v>
      </c>
    </row>
    <row r="335" spans="1:12">
      <c r="D335" s="5" t="s">
        <v>187</v>
      </c>
      <c r="E335" s="45"/>
      <c r="F335" s="45"/>
      <c r="G335" s="45"/>
      <c r="H335" s="54">
        <v>0</v>
      </c>
      <c r="I335" s="4" t="s">
        <v>151</v>
      </c>
      <c r="J335" s="4"/>
      <c r="K335" s="55" t="e">
        <f>H335/100*K334</f>
        <v>#DIV/0!</v>
      </c>
      <c r="L335" s="56"/>
    </row>
    <row r="336" spans="1:12">
      <c r="D336" s="5" t="s">
        <v>156</v>
      </c>
      <c r="E336" s="45"/>
      <c r="F336" s="45"/>
      <c r="G336" s="45"/>
      <c r="H336" s="45"/>
      <c r="I336" s="45"/>
      <c r="J336" s="45"/>
      <c r="K336" s="53" t="e">
        <f>SUM(K334:K335)</f>
        <v>#DIV/0!</v>
      </c>
    </row>
    <row r="338" spans="1:12">
      <c r="A338" s="4"/>
      <c r="B338" s="4" t="s">
        <v>97</v>
      </c>
      <c r="C338" s="5" t="s">
        <v>22</v>
      </c>
      <c r="D338" s="45" t="s">
        <v>98</v>
      </c>
      <c r="E338" s="45"/>
      <c r="F338" s="45"/>
      <c r="G338" s="45"/>
      <c r="H338" s="6" t="s">
        <v>122</v>
      </c>
      <c r="I338" s="46"/>
      <c r="J338" s="46">
        <v>1</v>
      </c>
      <c r="K338" s="47" t="e">
        <f>ROUND(K352,2)</f>
        <v>#DIV/0!</v>
      </c>
    </row>
    <row r="339" spans="1:12">
      <c r="A339" s="1"/>
      <c r="B339" s="1" t="s">
        <v>123</v>
      </c>
      <c r="C339" s="1"/>
      <c r="D339" s="1"/>
      <c r="E339" s="1"/>
      <c r="F339" s="1"/>
      <c r="G339" s="1"/>
      <c r="H339" s="1"/>
      <c r="I339" s="1"/>
      <c r="J339" s="1"/>
      <c r="K339" s="2"/>
      <c r="L339" s="48" t="s">
        <v>124</v>
      </c>
    </row>
    <row r="340" spans="1:12">
      <c r="B340" s="5" t="s">
        <v>235</v>
      </c>
      <c r="C340" s="5"/>
      <c r="D340" s="5" t="s">
        <v>236</v>
      </c>
      <c r="E340" s="49">
        <v>0.02</v>
      </c>
      <c r="F340" s="7" t="s">
        <v>127</v>
      </c>
      <c r="G340" s="7" t="s">
        <v>128</v>
      </c>
      <c r="H340" s="50">
        <v>0</v>
      </c>
      <c r="I340" s="7" t="s">
        <v>129</v>
      </c>
      <c r="J340" s="51" t="e">
        <f>E340/I338*H340</f>
        <v>#DIV/0!</v>
      </c>
    </row>
    <row r="341" spans="1:12">
      <c r="B341" s="5" t="s">
        <v>237</v>
      </c>
      <c r="C341" s="5"/>
      <c r="D341" s="5" t="s">
        <v>238</v>
      </c>
      <c r="E341" s="49">
        <v>0.04</v>
      </c>
      <c r="F341" s="7" t="s">
        <v>127</v>
      </c>
      <c r="G341" s="7" t="s">
        <v>128</v>
      </c>
      <c r="H341" s="50">
        <v>0</v>
      </c>
      <c r="I341" s="7" t="s">
        <v>129</v>
      </c>
      <c r="J341" s="51" t="e">
        <f>E341/I338*H341</f>
        <v>#DIV/0!</v>
      </c>
    </row>
    <row r="342" spans="1:12">
      <c r="D342" s="5" t="s">
        <v>130</v>
      </c>
      <c r="E342" s="45"/>
      <c r="F342" s="45"/>
      <c r="G342" s="45"/>
      <c r="H342" s="45"/>
      <c r="I342" s="45"/>
      <c r="J342" s="45"/>
      <c r="K342" s="53" t="e">
        <f>SUM(J340:J341)</f>
        <v>#DIV/0!</v>
      </c>
    </row>
    <row r="343" spans="1:12">
      <c r="A343" s="1"/>
      <c r="B343" s="1" t="s">
        <v>136</v>
      </c>
      <c r="C343" s="1"/>
      <c r="D343" s="1"/>
      <c r="E343" s="1"/>
      <c r="F343" s="1"/>
      <c r="G343" s="1"/>
      <c r="H343" s="1"/>
      <c r="I343" s="1"/>
      <c r="J343" s="1"/>
      <c r="K343" s="2"/>
      <c r="L343" s="48" t="s">
        <v>137</v>
      </c>
    </row>
    <row r="344" spans="1:12">
      <c r="B344" s="5" t="s">
        <v>239</v>
      </c>
      <c r="C344" s="5"/>
      <c r="D344" s="5" t="s">
        <v>240</v>
      </c>
      <c r="E344" s="49">
        <v>1.1000000000000001</v>
      </c>
      <c r="F344" s="7"/>
      <c r="G344" s="7" t="s">
        <v>128</v>
      </c>
      <c r="H344" s="50">
        <v>0</v>
      </c>
      <c r="I344" s="7" t="s">
        <v>129</v>
      </c>
      <c r="J344" s="51">
        <f>E344*H344</f>
        <v>0</v>
      </c>
    </row>
    <row r="345" spans="1:12">
      <c r="D345" s="5" t="s">
        <v>146</v>
      </c>
      <c r="E345" s="45"/>
      <c r="F345" s="45"/>
      <c r="G345" s="45"/>
      <c r="H345" s="45"/>
      <c r="I345" s="45"/>
      <c r="J345" s="45"/>
      <c r="K345" s="53">
        <f>SUM(J344:J344)</f>
        <v>0</v>
      </c>
    </row>
    <row r="346" spans="1:12">
      <c r="A346" s="1"/>
      <c r="B346" s="1" t="s">
        <v>147</v>
      </c>
      <c r="C346" s="1"/>
      <c r="D346" s="1"/>
      <c r="E346" s="1"/>
      <c r="F346" s="1"/>
      <c r="G346" s="1"/>
      <c r="H346" s="1"/>
      <c r="I346" s="1"/>
      <c r="J346" s="1"/>
      <c r="K346" s="2"/>
      <c r="L346" s="48" t="s">
        <v>148</v>
      </c>
    </row>
    <row r="347" spans="1:12">
      <c r="B347" s="5" t="s">
        <v>149</v>
      </c>
      <c r="C347" s="5"/>
      <c r="D347" s="5" t="s">
        <v>150</v>
      </c>
      <c r="E347" s="49">
        <v>1.5</v>
      </c>
      <c r="F347" s="7"/>
      <c r="G347" s="7" t="s">
        <v>151</v>
      </c>
      <c r="H347" s="50">
        <v>0</v>
      </c>
      <c r="I347" s="7" t="s">
        <v>129</v>
      </c>
      <c r="J347" s="51">
        <f>E347*H347/100</f>
        <v>0</v>
      </c>
    </row>
    <row r="348" spans="1:12">
      <c r="D348" s="5" t="s">
        <v>152</v>
      </c>
      <c r="E348" s="45"/>
      <c r="F348" s="45"/>
      <c r="G348" s="45"/>
      <c r="H348" s="45"/>
      <c r="I348" s="45"/>
      <c r="J348" s="45"/>
      <c r="K348" s="53">
        <f>SUM(J347:J347)</f>
        <v>0</v>
      </c>
    </row>
    <row r="349" spans="1:12">
      <c r="D349" s="5" t="s">
        <v>153</v>
      </c>
      <c r="E349" s="45"/>
      <c r="F349" s="45"/>
      <c r="G349" s="45"/>
      <c r="H349" s="54">
        <v>0</v>
      </c>
      <c r="I349" s="4" t="s">
        <v>151</v>
      </c>
      <c r="J349" s="4"/>
      <c r="K349" s="55" t="e">
        <f>H349/100*K342</f>
        <v>#DIV/0!</v>
      </c>
      <c r="L349" s="56" t="s">
        <v>154</v>
      </c>
    </row>
    <row r="350" spans="1:12">
      <c r="D350" s="5" t="s">
        <v>155</v>
      </c>
      <c r="E350" s="45"/>
      <c r="F350" s="45"/>
      <c r="G350" s="45"/>
      <c r="H350" s="45"/>
      <c r="I350" s="45"/>
      <c r="J350" s="45"/>
      <c r="K350" s="53" t="e">
        <f>SUM(K339:K349)</f>
        <v>#DIV/0!</v>
      </c>
    </row>
    <row r="351" spans="1:12">
      <c r="D351" s="5" t="s">
        <v>187</v>
      </c>
      <c r="E351" s="45"/>
      <c r="F351" s="45"/>
      <c r="G351" s="45"/>
      <c r="H351" s="54">
        <v>0</v>
      </c>
      <c r="I351" s="4" t="s">
        <v>151</v>
      </c>
      <c r="J351" s="4"/>
      <c r="K351" s="55" t="e">
        <f>H351/100*K350</f>
        <v>#DIV/0!</v>
      </c>
      <c r="L351" s="56"/>
    </row>
    <row r="352" spans="1:12">
      <c r="D352" s="5" t="s">
        <v>156</v>
      </c>
      <c r="E352" s="45"/>
      <c r="F352" s="45"/>
      <c r="G352" s="45"/>
      <c r="H352" s="45"/>
      <c r="I352" s="45"/>
      <c r="J352" s="45"/>
      <c r="K352" s="53" t="e">
        <f>SUM(K350:K351)</f>
        <v>#DIV/0!</v>
      </c>
    </row>
    <row r="354" spans="1:12">
      <c r="A354" s="4"/>
      <c r="B354" s="4" t="s">
        <v>87</v>
      </c>
      <c r="C354" s="5" t="s">
        <v>30</v>
      </c>
      <c r="D354" s="45" t="s">
        <v>88</v>
      </c>
      <c r="E354" s="45"/>
      <c r="F354" s="45"/>
      <c r="G354" s="45"/>
      <c r="H354" s="6" t="s">
        <v>122</v>
      </c>
      <c r="I354" s="46"/>
      <c r="J354" s="46">
        <v>1</v>
      </c>
      <c r="K354" s="47" t="e">
        <f>ROUND(K370,2)</f>
        <v>#DIV/0!</v>
      </c>
    </row>
    <row r="355" spans="1:12">
      <c r="A355" s="1"/>
      <c r="B355" s="1" t="s">
        <v>123</v>
      </c>
      <c r="C355" s="1"/>
      <c r="D355" s="1"/>
      <c r="E355" s="1"/>
      <c r="F355" s="1"/>
      <c r="G355" s="1"/>
      <c r="H355" s="1"/>
      <c r="I355" s="1"/>
      <c r="J355" s="1"/>
      <c r="K355" s="2"/>
      <c r="L355" s="48" t="s">
        <v>124</v>
      </c>
    </row>
    <row r="356" spans="1:12">
      <c r="B356" s="5" t="s">
        <v>226</v>
      </c>
      <c r="C356" s="5"/>
      <c r="D356" s="5" t="s">
        <v>227</v>
      </c>
      <c r="E356" s="49">
        <v>0.12</v>
      </c>
      <c r="F356" s="7" t="s">
        <v>127</v>
      </c>
      <c r="G356" s="7" t="s">
        <v>128</v>
      </c>
      <c r="H356" s="50">
        <v>0</v>
      </c>
      <c r="I356" s="7" t="s">
        <v>129</v>
      </c>
      <c r="J356" s="51" t="e">
        <f>E356/I354*H356</f>
        <v>#DIV/0!</v>
      </c>
    </row>
    <row r="357" spans="1:12">
      <c r="B357" s="5" t="s">
        <v>228</v>
      </c>
      <c r="C357" s="5"/>
      <c r="D357" s="5" t="s">
        <v>229</v>
      </c>
      <c r="E357" s="49">
        <v>0.24</v>
      </c>
      <c r="F357" s="7" t="s">
        <v>127</v>
      </c>
      <c r="G357" s="7" t="s">
        <v>128</v>
      </c>
      <c r="H357" s="50">
        <v>0</v>
      </c>
      <c r="I357" s="7" t="s">
        <v>129</v>
      </c>
      <c r="J357" s="51" t="e">
        <f>E357/I354*H357</f>
        <v>#DIV/0!</v>
      </c>
    </row>
    <row r="358" spans="1:12">
      <c r="D358" s="5" t="s">
        <v>130</v>
      </c>
      <c r="E358" s="45"/>
      <c r="F358" s="45"/>
      <c r="G358" s="45"/>
      <c r="H358" s="45"/>
      <c r="I358" s="45"/>
      <c r="J358" s="45"/>
      <c r="K358" s="53" t="e">
        <f>SUM(J356:J357)</f>
        <v>#DIV/0!</v>
      </c>
    </row>
    <row r="359" spans="1:12">
      <c r="A359" s="1"/>
      <c r="B359" s="1" t="s">
        <v>136</v>
      </c>
      <c r="C359" s="1"/>
      <c r="D359" s="1"/>
      <c r="E359" s="1"/>
      <c r="F359" s="1"/>
      <c r="G359" s="1"/>
      <c r="H359" s="1"/>
      <c r="I359" s="1"/>
      <c r="J359" s="1"/>
      <c r="K359" s="2"/>
      <c r="L359" s="48" t="s">
        <v>137</v>
      </c>
    </row>
    <row r="360" spans="1:12">
      <c r="B360" s="5" t="s">
        <v>241</v>
      </c>
      <c r="C360" s="5"/>
      <c r="D360" s="5" t="s">
        <v>242</v>
      </c>
      <c r="E360" s="49">
        <v>0.04</v>
      </c>
      <c r="F360" s="7"/>
      <c r="G360" s="7" t="s">
        <v>128</v>
      </c>
      <c r="H360" s="50">
        <v>0</v>
      </c>
      <c r="I360" s="7" t="s">
        <v>129</v>
      </c>
      <c r="J360" s="51">
        <f>E360*H360</f>
        <v>0</v>
      </c>
    </row>
    <row r="361" spans="1:12">
      <c r="B361" s="5" t="s">
        <v>243</v>
      </c>
      <c r="C361" s="5"/>
      <c r="D361" s="5" t="s">
        <v>244</v>
      </c>
      <c r="E361" s="49">
        <v>0.31</v>
      </c>
      <c r="F361" s="7"/>
      <c r="G361" s="7" t="s">
        <v>128</v>
      </c>
      <c r="H361" s="50">
        <v>0</v>
      </c>
      <c r="I361" s="7" t="s">
        <v>129</v>
      </c>
      <c r="J361" s="51">
        <f>E361*H361</f>
        <v>0</v>
      </c>
    </row>
    <row r="362" spans="1:12">
      <c r="B362" s="5" t="s">
        <v>245</v>
      </c>
      <c r="C362" s="5"/>
      <c r="D362" s="5" t="s">
        <v>246</v>
      </c>
      <c r="E362" s="49">
        <v>1</v>
      </c>
      <c r="F362" s="7"/>
      <c r="G362" s="7" t="s">
        <v>128</v>
      </c>
      <c r="H362" s="50">
        <v>0</v>
      </c>
      <c r="I362" s="7" t="s">
        <v>129</v>
      </c>
      <c r="J362" s="51">
        <f>E362*H362</f>
        <v>0</v>
      </c>
    </row>
    <row r="363" spans="1:12">
      <c r="D363" s="5" t="s">
        <v>146</v>
      </c>
      <c r="E363" s="45"/>
      <c r="F363" s="45"/>
      <c r="G363" s="45"/>
      <c r="H363" s="45"/>
      <c r="I363" s="45"/>
      <c r="J363" s="45"/>
      <c r="K363" s="53">
        <f>SUM(J360:J362)</f>
        <v>0</v>
      </c>
    </row>
    <row r="364" spans="1:12">
      <c r="A364" s="1"/>
      <c r="B364" s="1" t="s">
        <v>147</v>
      </c>
      <c r="C364" s="1"/>
      <c r="D364" s="1"/>
      <c r="E364" s="1"/>
      <c r="F364" s="1"/>
      <c r="G364" s="1"/>
      <c r="H364" s="1"/>
      <c r="I364" s="1"/>
      <c r="J364" s="1"/>
      <c r="K364" s="2"/>
      <c r="L364" s="48" t="s">
        <v>148</v>
      </c>
    </row>
    <row r="365" spans="1:12">
      <c r="B365" s="5" t="s">
        <v>149</v>
      </c>
      <c r="C365" s="5"/>
      <c r="D365" s="5" t="s">
        <v>150</v>
      </c>
      <c r="E365" s="49">
        <v>1.5</v>
      </c>
      <c r="F365" s="7"/>
      <c r="G365" s="7" t="s">
        <v>151</v>
      </c>
      <c r="H365" s="50">
        <v>0</v>
      </c>
      <c r="I365" s="7" t="s">
        <v>129</v>
      </c>
      <c r="J365" s="51">
        <f>E365*H365/100</f>
        <v>0</v>
      </c>
    </row>
    <row r="366" spans="1:12">
      <c r="D366" s="5" t="s">
        <v>152</v>
      </c>
      <c r="E366" s="45"/>
      <c r="F366" s="45"/>
      <c r="G366" s="45"/>
      <c r="H366" s="45"/>
      <c r="I366" s="45"/>
      <c r="J366" s="45"/>
      <c r="K366" s="53">
        <f>SUM(J365:J365)</f>
        <v>0</v>
      </c>
    </row>
    <row r="367" spans="1:12">
      <c r="D367" s="5" t="s">
        <v>153</v>
      </c>
      <c r="E367" s="45"/>
      <c r="F367" s="45"/>
      <c r="G367" s="45"/>
      <c r="H367" s="54">
        <v>0</v>
      </c>
      <c r="I367" s="4" t="s">
        <v>151</v>
      </c>
      <c r="J367" s="4"/>
      <c r="K367" s="55" t="e">
        <f>H367/100*K358</f>
        <v>#DIV/0!</v>
      </c>
      <c r="L367" s="56" t="s">
        <v>154</v>
      </c>
    </row>
    <row r="368" spans="1:12">
      <c r="D368" s="5" t="s">
        <v>155</v>
      </c>
      <c r="E368" s="45"/>
      <c r="F368" s="45"/>
      <c r="G368" s="45"/>
      <c r="H368" s="45"/>
      <c r="I368" s="45"/>
      <c r="J368" s="45"/>
      <c r="K368" s="53" t="e">
        <f>SUM(K355:K367)</f>
        <v>#DIV/0!</v>
      </c>
    </row>
    <row r="369" spans="1:12">
      <c r="D369" s="5" t="s">
        <v>187</v>
      </c>
      <c r="E369" s="45"/>
      <c r="F369" s="45"/>
      <c r="G369" s="45"/>
      <c r="H369" s="54">
        <v>0</v>
      </c>
      <c r="I369" s="4" t="s">
        <v>151</v>
      </c>
      <c r="J369" s="4"/>
      <c r="K369" s="55" t="e">
        <f>H369/100*K368</f>
        <v>#DIV/0!</v>
      </c>
      <c r="L369" s="56"/>
    </row>
    <row r="370" spans="1:12">
      <c r="D370" s="5" t="s">
        <v>156</v>
      </c>
      <c r="E370" s="45"/>
      <c r="F370" s="45"/>
      <c r="G370" s="45"/>
      <c r="H370" s="45"/>
      <c r="I370" s="45"/>
      <c r="J370" s="45"/>
      <c r="K370" s="53" t="e">
        <f>SUM(K368:K369)</f>
        <v>#DIV/0!</v>
      </c>
    </row>
    <row r="372" spans="1:12">
      <c r="A372" s="4"/>
      <c r="B372" s="4" t="s">
        <v>39</v>
      </c>
      <c r="C372" s="5" t="s">
        <v>22</v>
      </c>
      <c r="D372" s="45" t="s">
        <v>40</v>
      </c>
      <c r="E372" s="45"/>
      <c r="F372" s="45"/>
      <c r="G372" s="45"/>
      <c r="H372" s="6" t="s">
        <v>122</v>
      </c>
      <c r="I372" s="46"/>
      <c r="J372" s="46">
        <v>1</v>
      </c>
      <c r="K372" s="47" t="e">
        <f>ROUND(K392,2)</f>
        <v>#DIV/0!</v>
      </c>
    </row>
    <row r="373" spans="1:12">
      <c r="A373" s="1"/>
      <c r="B373" s="1" t="s">
        <v>123</v>
      </c>
      <c r="C373" s="1"/>
      <c r="D373" s="1"/>
      <c r="E373" s="1"/>
      <c r="F373" s="1"/>
      <c r="G373" s="1"/>
      <c r="H373" s="1"/>
      <c r="I373" s="1"/>
      <c r="J373" s="1"/>
      <c r="K373" s="2"/>
      <c r="L373" s="48" t="s">
        <v>124</v>
      </c>
    </row>
    <row r="374" spans="1:12">
      <c r="B374" s="5" t="s">
        <v>183</v>
      </c>
      <c r="C374" s="5"/>
      <c r="D374" s="5" t="s">
        <v>184</v>
      </c>
      <c r="E374" s="49">
        <v>0.44</v>
      </c>
      <c r="F374" s="7" t="s">
        <v>127</v>
      </c>
      <c r="G374" s="7" t="s">
        <v>128</v>
      </c>
      <c r="H374" s="50">
        <v>0</v>
      </c>
      <c r="I374" s="7" t="s">
        <v>129</v>
      </c>
      <c r="J374" s="51" t="e">
        <f>E374/I372*H374</f>
        <v>#DIV/0!</v>
      </c>
    </row>
    <row r="375" spans="1:12">
      <c r="B375" s="5" t="s">
        <v>232</v>
      </c>
      <c r="C375" s="5"/>
      <c r="D375" s="5" t="s">
        <v>233</v>
      </c>
      <c r="E375" s="49">
        <v>0.57999999999999996</v>
      </c>
      <c r="F375" s="7" t="s">
        <v>127</v>
      </c>
      <c r="G375" s="7" t="s">
        <v>128</v>
      </c>
      <c r="H375" s="50">
        <v>0</v>
      </c>
      <c r="I375" s="7" t="s">
        <v>129</v>
      </c>
      <c r="J375" s="51" t="e">
        <f>E375/I372*H375</f>
        <v>#DIV/0!</v>
      </c>
    </row>
    <row r="376" spans="1:12">
      <c r="D376" s="5" t="s">
        <v>130</v>
      </c>
      <c r="E376" s="45"/>
      <c r="F376" s="45"/>
      <c r="G376" s="45"/>
      <c r="H376" s="45"/>
      <c r="I376" s="45"/>
      <c r="J376" s="45"/>
      <c r="K376" s="53" t="e">
        <f>SUM(J374:J375)</f>
        <v>#DIV/0!</v>
      </c>
    </row>
    <row r="377" spans="1:12">
      <c r="A377" s="1"/>
      <c r="B377" s="1" t="s">
        <v>136</v>
      </c>
      <c r="C377" s="1"/>
      <c r="D377" s="1"/>
      <c r="E377" s="1"/>
      <c r="F377" s="1"/>
      <c r="G377" s="1"/>
      <c r="H377" s="1"/>
      <c r="I377" s="1"/>
      <c r="J377" s="1"/>
      <c r="K377" s="2"/>
      <c r="L377" s="48" t="s">
        <v>137</v>
      </c>
    </row>
    <row r="378" spans="1:12">
      <c r="B378" s="5" t="s">
        <v>138</v>
      </c>
      <c r="C378" s="5"/>
      <c r="D378" s="5" t="s">
        <v>139</v>
      </c>
      <c r="E378" s="49">
        <v>0</v>
      </c>
      <c r="F378" s="7"/>
      <c r="G378" s="7" t="s">
        <v>128</v>
      </c>
      <c r="H378" s="50">
        <v>0</v>
      </c>
      <c r="I378" s="7" t="s">
        <v>129</v>
      </c>
      <c r="J378" s="51">
        <f>E378*H378</f>
        <v>0</v>
      </c>
    </row>
    <row r="379" spans="1:12">
      <c r="B379" s="5" t="s">
        <v>144</v>
      </c>
      <c r="C379" s="5"/>
      <c r="D379" s="5" t="s">
        <v>145</v>
      </c>
      <c r="E379" s="49">
        <v>0</v>
      </c>
      <c r="F379" s="7"/>
      <c r="G379" s="7" t="s">
        <v>128</v>
      </c>
      <c r="H379" s="50">
        <v>0</v>
      </c>
      <c r="I379" s="7" t="s">
        <v>129</v>
      </c>
      <c r="J379" s="51">
        <f>E379*H379</f>
        <v>0</v>
      </c>
    </row>
    <row r="380" spans="1:12">
      <c r="B380" s="5" t="s">
        <v>247</v>
      </c>
      <c r="C380" s="5"/>
      <c r="D380" s="5" t="s">
        <v>248</v>
      </c>
      <c r="E380" s="49">
        <v>1.02</v>
      </c>
      <c r="F380" s="7"/>
      <c r="G380" s="7" t="s">
        <v>128</v>
      </c>
      <c r="H380" s="50">
        <v>0</v>
      </c>
      <c r="I380" s="7" t="s">
        <v>129</v>
      </c>
      <c r="J380" s="51">
        <f>E380*H380</f>
        <v>0</v>
      </c>
    </row>
    <row r="381" spans="1:12">
      <c r="D381" s="5" t="s">
        <v>146</v>
      </c>
      <c r="E381" s="45"/>
      <c r="F381" s="45"/>
      <c r="G381" s="45"/>
      <c r="H381" s="45"/>
      <c r="I381" s="45"/>
      <c r="J381" s="45"/>
      <c r="K381" s="53">
        <f>SUM(J378:J380)</f>
        <v>0</v>
      </c>
    </row>
    <row r="382" spans="1:12">
      <c r="A382" s="1"/>
      <c r="B382" s="1" t="s">
        <v>118</v>
      </c>
      <c r="C382" s="1"/>
      <c r="D382" s="1"/>
      <c r="E382" s="1"/>
      <c r="F382" s="1"/>
      <c r="G382" s="1"/>
      <c r="H382" s="1"/>
      <c r="I382" s="1"/>
      <c r="J382" s="1"/>
      <c r="K382" s="2"/>
      <c r="L382" s="48" t="s">
        <v>119</v>
      </c>
    </row>
    <row r="383" spans="1:12">
      <c r="B383" s="5" t="s">
        <v>157</v>
      </c>
      <c r="C383" s="5"/>
      <c r="D383" s="5" t="s">
        <v>158</v>
      </c>
      <c r="E383" s="49">
        <v>0.03</v>
      </c>
      <c r="F383" s="7"/>
      <c r="G383" s="7" t="s">
        <v>128</v>
      </c>
      <c r="H383" s="50">
        <v>0</v>
      </c>
      <c r="I383" s="7" t="s">
        <v>129</v>
      </c>
      <c r="J383" s="51">
        <f>E383*H383</f>
        <v>0</v>
      </c>
    </row>
    <row r="384" spans="1:12">
      <c r="B384" s="5" t="s">
        <v>163</v>
      </c>
      <c r="C384" s="5"/>
      <c r="D384" s="5" t="s">
        <v>164</v>
      </c>
      <c r="E384" s="49">
        <v>0.03</v>
      </c>
      <c r="F384" s="7"/>
      <c r="G384" s="7" t="s">
        <v>128</v>
      </c>
      <c r="H384" s="50">
        <v>0</v>
      </c>
      <c r="I384" s="7" t="s">
        <v>129</v>
      </c>
      <c r="J384" s="51">
        <f>E384*H384</f>
        <v>0</v>
      </c>
    </row>
    <row r="385" spans="1:12">
      <c r="D385" s="5" t="s">
        <v>201</v>
      </c>
      <c r="E385" s="45"/>
      <c r="F385" s="45"/>
      <c r="G385" s="45"/>
      <c r="H385" s="45"/>
      <c r="I385" s="45"/>
      <c r="J385" s="45"/>
      <c r="K385" s="53">
        <f>SUM(J383:J384)</f>
        <v>0</v>
      </c>
    </row>
    <row r="386" spans="1:12">
      <c r="A386" s="1"/>
      <c r="B386" s="1" t="s">
        <v>147</v>
      </c>
      <c r="C386" s="1"/>
      <c r="D386" s="1"/>
      <c r="E386" s="1"/>
      <c r="F386" s="1"/>
      <c r="G386" s="1"/>
      <c r="H386" s="1"/>
      <c r="I386" s="1"/>
      <c r="J386" s="1"/>
      <c r="K386" s="2"/>
      <c r="L386" s="48" t="s">
        <v>148</v>
      </c>
    </row>
    <row r="387" spans="1:12">
      <c r="B387" s="5" t="s">
        <v>149</v>
      </c>
      <c r="C387" s="5"/>
      <c r="D387" s="5" t="s">
        <v>150</v>
      </c>
      <c r="E387" s="49">
        <v>1.5</v>
      </c>
      <c r="F387" s="7"/>
      <c r="G387" s="7" t="s">
        <v>151</v>
      </c>
      <c r="H387" s="50">
        <v>0</v>
      </c>
      <c r="I387" s="7" t="s">
        <v>129</v>
      </c>
      <c r="J387" s="51">
        <f>E387*H387/100</f>
        <v>0</v>
      </c>
    </row>
    <row r="388" spans="1:12">
      <c r="D388" s="5" t="s">
        <v>152</v>
      </c>
      <c r="E388" s="45"/>
      <c r="F388" s="45"/>
      <c r="G388" s="45"/>
      <c r="H388" s="45"/>
      <c r="I388" s="45"/>
      <c r="J388" s="45"/>
      <c r="K388" s="53">
        <f>SUM(J387:J387)</f>
        <v>0</v>
      </c>
    </row>
    <row r="389" spans="1:12">
      <c r="D389" s="5" t="s">
        <v>153</v>
      </c>
      <c r="E389" s="45"/>
      <c r="F389" s="45"/>
      <c r="G389" s="45"/>
      <c r="H389" s="54">
        <v>0</v>
      </c>
      <c r="I389" s="4" t="s">
        <v>151</v>
      </c>
      <c r="J389" s="4"/>
      <c r="K389" s="55" t="e">
        <f>H389/100*K376</f>
        <v>#DIV/0!</v>
      </c>
      <c r="L389" s="56" t="s">
        <v>154</v>
      </c>
    </row>
    <row r="390" spans="1:12">
      <c r="D390" s="5" t="s">
        <v>155</v>
      </c>
      <c r="E390" s="45"/>
      <c r="F390" s="45"/>
      <c r="G390" s="45"/>
      <c r="H390" s="45"/>
      <c r="I390" s="45"/>
      <c r="J390" s="45"/>
      <c r="K390" s="53" t="e">
        <f>SUM(K373:K389)</f>
        <v>#DIV/0!</v>
      </c>
    </row>
    <row r="391" spans="1:12">
      <c r="D391" s="5" t="s">
        <v>187</v>
      </c>
      <c r="E391" s="45"/>
      <c r="F391" s="45"/>
      <c r="G391" s="45"/>
      <c r="H391" s="54">
        <v>0</v>
      </c>
      <c r="I391" s="4" t="s">
        <v>151</v>
      </c>
      <c r="J391" s="4"/>
      <c r="K391" s="55" t="e">
        <f>H391/100*K390</f>
        <v>#DIV/0!</v>
      </c>
      <c r="L391" s="56"/>
    </row>
    <row r="392" spans="1:12">
      <c r="D392" s="5" t="s">
        <v>156</v>
      </c>
      <c r="E392" s="45"/>
      <c r="F392" s="45"/>
      <c r="G392" s="45"/>
      <c r="H392" s="45"/>
      <c r="I392" s="45"/>
      <c r="J392" s="45"/>
      <c r="K392" s="53" t="e">
        <f>SUM(K390:K391)</f>
        <v>#DIV/0!</v>
      </c>
    </row>
    <row r="394" spans="1:12">
      <c r="A394" s="4"/>
      <c r="B394" s="4" t="s">
        <v>36</v>
      </c>
      <c r="C394" s="5" t="s">
        <v>26</v>
      </c>
      <c r="D394" s="45" t="s">
        <v>37</v>
      </c>
      <c r="E394" s="45"/>
      <c r="F394" s="45"/>
      <c r="G394" s="45"/>
      <c r="H394" s="6" t="s">
        <v>122</v>
      </c>
      <c r="I394" s="46"/>
      <c r="J394" s="46">
        <v>1</v>
      </c>
      <c r="K394" s="47" t="e">
        <f>ROUND(K412,2)</f>
        <v>#DIV/0!</v>
      </c>
    </row>
    <row r="395" spans="1:12">
      <c r="A395" s="1"/>
      <c r="B395" s="1" t="s">
        <v>123</v>
      </c>
      <c r="C395" s="1"/>
      <c r="D395" s="1"/>
      <c r="E395" s="1"/>
      <c r="F395" s="1"/>
      <c r="G395" s="1"/>
      <c r="H395" s="1"/>
      <c r="I395" s="1"/>
      <c r="J395" s="1"/>
      <c r="K395" s="2"/>
      <c r="L395" s="48" t="s">
        <v>124</v>
      </c>
    </row>
    <row r="396" spans="1:12">
      <c r="B396" s="5" t="s">
        <v>183</v>
      </c>
      <c r="C396" s="5"/>
      <c r="D396" s="5" t="s">
        <v>184</v>
      </c>
      <c r="E396" s="49">
        <v>0.24</v>
      </c>
      <c r="F396" s="7" t="s">
        <v>127</v>
      </c>
      <c r="G396" s="7" t="s">
        <v>128</v>
      </c>
      <c r="H396" s="50">
        <v>0</v>
      </c>
      <c r="I396" s="7" t="s">
        <v>129</v>
      </c>
      <c r="J396" s="51" t="e">
        <f>E396/I394*H396</f>
        <v>#DIV/0!</v>
      </c>
    </row>
    <row r="397" spans="1:12">
      <c r="B397" s="5" t="s">
        <v>232</v>
      </c>
      <c r="C397" s="5"/>
      <c r="D397" s="5" t="s">
        <v>233</v>
      </c>
      <c r="E397" s="49">
        <v>0.08</v>
      </c>
      <c r="F397" s="7" t="s">
        <v>127</v>
      </c>
      <c r="G397" s="7" t="s">
        <v>128</v>
      </c>
      <c r="H397" s="50">
        <v>0</v>
      </c>
      <c r="I397" s="7" t="s">
        <v>129</v>
      </c>
      <c r="J397" s="51" t="e">
        <f>E397/I394*H397</f>
        <v>#DIV/0!</v>
      </c>
    </row>
    <row r="398" spans="1:12">
      <c r="D398" s="5" t="s">
        <v>130</v>
      </c>
      <c r="E398" s="45"/>
      <c r="F398" s="45"/>
      <c r="G398" s="45"/>
      <c r="H398" s="45"/>
      <c r="I398" s="45"/>
      <c r="J398" s="45"/>
      <c r="K398" s="53" t="e">
        <f>SUM(J396:J397)</f>
        <v>#DIV/0!</v>
      </c>
    </row>
    <row r="399" spans="1:12">
      <c r="A399" s="1"/>
      <c r="B399" s="1" t="s">
        <v>131</v>
      </c>
      <c r="C399" s="1"/>
      <c r="D399" s="1"/>
      <c r="E399" s="1"/>
      <c r="F399" s="1"/>
      <c r="G399" s="1"/>
      <c r="H399" s="1"/>
      <c r="I399" s="1"/>
      <c r="J399" s="1"/>
      <c r="K399" s="2"/>
      <c r="L399" s="48" t="s">
        <v>132</v>
      </c>
    </row>
    <row r="400" spans="1:12">
      <c r="B400" s="5" t="s">
        <v>249</v>
      </c>
      <c r="C400" s="5"/>
      <c r="D400" s="5" t="s">
        <v>250</v>
      </c>
      <c r="E400" s="49">
        <v>0.04</v>
      </c>
      <c r="F400" s="7" t="s">
        <v>127</v>
      </c>
      <c r="G400" s="7" t="s">
        <v>128</v>
      </c>
      <c r="H400" s="50">
        <v>0</v>
      </c>
      <c r="I400" s="7" t="s">
        <v>129</v>
      </c>
      <c r="J400" s="51" t="e">
        <f>E400/I394*H400</f>
        <v>#DIV/0!</v>
      </c>
    </row>
    <row r="401" spans="1:12">
      <c r="B401" s="5" t="s">
        <v>251</v>
      </c>
      <c r="C401" s="5"/>
      <c r="D401" s="5" t="s">
        <v>252</v>
      </c>
      <c r="E401" s="49">
        <v>0.13</v>
      </c>
      <c r="F401" s="7" t="s">
        <v>127</v>
      </c>
      <c r="G401" s="7" t="s">
        <v>128</v>
      </c>
      <c r="H401" s="50">
        <v>0</v>
      </c>
      <c r="I401" s="7" t="s">
        <v>129</v>
      </c>
      <c r="J401" s="51" t="e">
        <f>E401/I394*H401</f>
        <v>#DIV/0!</v>
      </c>
    </row>
    <row r="402" spans="1:12">
      <c r="D402" s="5" t="s">
        <v>135</v>
      </c>
      <c r="E402" s="45"/>
      <c r="F402" s="45"/>
      <c r="G402" s="45"/>
      <c r="H402" s="45"/>
      <c r="I402" s="45"/>
      <c r="J402" s="45"/>
      <c r="K402" s="53" t="e">
        <f>SUM(J400:J401)</f>
        <v>#DIV/0!</v>
      </c>
    </row>
    <row r="403" spans="1:12">
      <c r="A403" s="1"/>
      <c r="B403" s="1" t="s">
        <v>136</v>
      </c>
      <c r="C403" s="1"/>
      <c r="D403" s="1"/>
      <c r="E403" s="1"/>
      <c r="F403" s="1"/>
      <c r="G403" s="1"/>
      <c r="H403" s="1"/>
      <c r="I403" s="1"/>
      <c r="J403" s="1"/>
      <c r="K403" s="2"/>
      <c r="L403" s="48" t="s">
        <v>137</v>
      </c>
    </row>
    <row r="404" spans="1:12">
      <c r="B404" s="5" t="s">
        <v>253</v>
      </c>
      <c r="C404" s="5"/>
      <c r="D404" s="5" t="s">
        <v>254</v>
      </c>
      <c r="E404" s="49">
        <v>1.05</v>
      </c>
      <c r="F404" s="7"/>
      <c r="G404" s="7" t="s">
        <v>128</v>
      </c>
      <c r="H404" s="50">
        <v>0</v>
      </c>
      <c r="I404" s="7" t="s">
        <v>129</v>
      </c>
      <c r="J404" s="51">
        <f>E404*H404</f>
        <v>0</v>
      </c>
    </row>
    <row r="405" spans="1:12">
      <c r="D405" s="5" t="s">
        <v>146</v>
      </c>
      <c r="E405" s="45"/>
      <c r="F405" s="45"/>
      <c r="G405" s="45"/>
      <c r="H405" s="45"/>
      <c r="I405" s="45"/>
      <c r="J405" s="45"/>
      <c r="K405" s="53">
        <f>SUM(J404:J404)</f>
        <v>0</v>
      </c>
    </row>
    <row r="406" spans="1:12">
      <c r="A406" s="1"/>
      <c r="B406" s="1" t="s">
        <v>147</v>
      </c>
      <c r="C406" s="1"/>
      <c r="D406" s="1"/>
      <c r="E406" s="1"/>
      <c r="F406" s="1"/>
      <c r="G406" s="1"/>
      <c r="H406" s="1"/>
      <c r="I406" s="1"/>
      <c r="J406" s="1"/>
      <c r="K406" s="2"/>
      <c r="L406" s="48" t="s">
        <v>148</v>
      </c>
    </row>
    <row r="407" spans="1:12">
      <c r="B407" s="5" t="s">
        <v>149</v>
      </c>
      <c r="C407" s="5"/>
      <c r="D407" s="5" t="s">
        <v>150</v>
      </c>
      <c r="E407" s="49">
        <v>1.5</v>
      </c>
      <c r="F407" s="7"/>
      <c r="G407" s="7" t="s">
        <v>151</v>
      </c>
      <c r="H407" s="50">
        <v>0</v>
      </c>
      <c r="I407" s="7" t="s">
        <v>129</v>
      </c>
      <c r="J407" s="51">
        <f>E407*H407/100</f>
        <v>0</v>
      </c>
    </row>
    <row r="408" spans="1:12">
      <c r="D408" s="5" t="s">
        <v>152</v>
      </c>
      <c r="E408" s="45"/>
      <c r="F408" s="45"/>
      <c r="G408" s="45"/>
      <c r="H408" s="45"/>
      <c r="I408" s="45"/>
      <c r="J408" s="45"/>
      <c r="K408" s="53">
        <f>SUM(J407:J407)</f>
        <v>0</v>
      </c>
    </row>
    <row r="409" spans="1:12">
      <c r="D409" s="5" t="s">
        <v>153</v>
      </c>
      <c r="E409" s="45"/>
      <c r="F409" s="45"/>
      <c r="G409" s="45"/>
      <c r="H409" s="54">
        <v>0</v>
      </c>
      <c r="I409" s="4" t="s">
        <v>151</v>
      </c>
      <c r="J409" s="4"/>
      <c r="K409" s="55" t="e">
        <f>H409/100*K398</f>
        <v>#DIV/0!</v>
      </c>
      <c r="L409" s="56" t="s">
        <v>154</v>
      </c>
    </row>
    <row r="410" spans="1:12">
      <c r="D410" s="5" t="s">
        <v>155</v>
      </c>
      <c r="E410" s="45"/>
      <c r="F410" s="45"/>
      <c r="G410" s="45"/>
      <c r="H410" s="45"/>
      <c r="I410" s="45"/>
      <c r="J410" s="45"/>
      <c r="K410" s="53" t="e">
        <f>SUM(K395:K409)</f>
        <v>#DIV/0!</v>
      </c>
    </row>
    <row r="411" spans="1:12">
      <c r="D411" s="5" t="s">
        <v>187</v>
      </c>
      <c r="E411" s="45"/>
      <c r="F411" s="45"/>
      <c r="G411" s="45"/>
      <c r="H411" s="54">
        <v>0</v>
      </c>
      <c r="I411" s="4" t="s">
        <v>151</v>
      </c>
      <c r="J411" s="4"/>
      <c r="K411" s="55" t="e">
        <f>H411/100*K410</f>
        <v>#DIV/0!</v>
      </c>
      <c r="L411" s="56"/>
    </row>
    <row r="412" spans="1:12">
      <c r="D412" s="5" t="s">
        <v>156</v>
      </c>
      <c r="E412" s="45"/>
      <c r="F412" s="45"/>
      <c r="G412" s="45"/>
      <c r="H412" s="45"/>
      <c r="I412" s="45"/>
      <c r="J412" s="45"/>
      <c r="K412" s="53" t="e">
        <f>SUM(K410:K411)</f>
        <v>#DIV/0!</v>
      </c>
    </row>
    <row r="414" spans="1:12">
      <c r="A414" s="4"/>
      <c r="B414" s="4" t="s">
        <v>99</v>
      </c>
      <c r="C414" s="5" t="s">
        <v>22</v>
      </c>
      <c r="D414" s="45" t="s">
        <v>100</v>
      </c>
      <c r="E414" s="45"/>
      <c r="F414" s="45"/>
      <c r="G414" s="45"/>
      <c r="H414" s="6" t="s">
        <v>122</v>
      </c>
      <c r="I414" s="46"/>
      <c r="J414" s="46">
        <v>1</v>
      </c>
      <c r="K414" s="47" t="e">
        <f>ROUND(K431,2)</f>
        <v>#DIV/0!</v>
      </c>
    </row>
    <row r="415" spans="1:12">
      <c r="A415" s="1"/>
      <c r="B415" s="1" t="s">
        <v>123</v>
      </c>
      <c r="C415" s="1"/>
      <c r="D415" s="1"/>
      <c r="E415" s="1"/>
      <c r="F415" s="1"/>
      <c r="G415" s="1"/>
      <c r="H415" s="1"/>
      <c r="I415" s="1"/>
      <c r="J415" s="1"/>
      <c r="K415" s="2"/>
      <c r="L415" s="48" t="s">
        <v>124</v>
      </c>
    </row>
    <row r="416" spans="1:12">
      <c r="B416" s="5" t="s">
        <v>235</v>
      </c>
      <c r="C416" s="5"/>
      <c r="D416" s="5" t="s">
        <v>236</v>
      </c>
      <c r="E416" s="49">
        <v>0.09</v>
      </c>
      <c r="F416" s="7" t="s">
        <v>127</v>
      </c>
      <c r="G416" s="7" t="s">
        <v>128</v>
      </c>
      <c r="H416" s="50">
        <v>0</v>
      </c>
      <c r="I416" s="7" t="s">
        <v>129</v>
      </c>
      <c r="J416" s="51" t="e">
        <f>E416/I414*H416</f>
        <v>#DIV/0!</v>
      </c>
    </row>
    <row r="417" spans="1:12">
      <c r="B417" s="5" t="s">
        <v>237</v>
      </c>
      <c r="C417" s="5"/>
      <c r="D417" s="5" t="s">
        <v>238</v>
      </c>
      <c r="E417" s="49">
        <v>0.18</v>
      </c>
      <c r="F417" s="7" t="s">
        <v>127</v>
      </c>
      <c r="G417" s="7" t="s">
        <v>128</v>
      </c>
      <c r="H417" s="50">
        <v>0</v>
      </c>
      <c r="I417" s="7" t="s">
        <v>129</v>
      </c>
      <c r="J417" s="51" t="e">
        <f>E417/I414*H417</f>
        <v>#DIV/0!</v>
      </c>
    </row>
    <row r="418" spans="1:12">
      <c r="D418" s="5" t="s">
        <v>130</v>
      </c>
      <c r="E418" s="45"/>
      <c r="F418" s="45"/>
      <c r="G418" s="45"/>
      <c r="H418" s="45"/>
      <c r="I418" s="45"/>
      <c r="J418" s="45"/>
      <c r="K418" s="53" t="e">
        <f>SUM(J416:J417)</f>
        <v>#DIV/0!</v>
      </c>
    </row>
    <row r="419" spans="1:12">
      <c r="A419" s="1"/>
      <c r="B419" s="1" t="s">
        <v>136</v>
      </c>
      <c r="C419" s="1"/>
      <c r="D419" s="1"/>
      <c r="E419" s="1"/>
      <c r="F419" s="1"/>
      <c r="G419" s="1"/>
      <c r="H419" s="1"/>
      <c r="I419" s="1"/>
      <c r="J419" s="1"/>
      <c r="K419" s="2"/>
      <c r="L419" s="48" t="s">
        <v>137</v>
      </c>
    </row>
    <row r="420" spans="1:12">
      <c r="B420" s="5" t="s">
        <v>255</v>
      </c>
      <c r="C420" s="5"/>
      <c r="D420" s="5" t="s">
        <v>256</v>
      </c>
      <c r="E420" s="49">
        <v>0</v>
      </c>
      <c r="F420" s="7"/>
      <c r="G420" s="7" t="s">
        <v>128</v>
      </c>
      <c r="H420" s="50">
        <v>0</v>
      </c>
      <c r="I420" s="7" t="s">
        <v>129</v>
      </c>
      <c r="J420" s="51">
        <f>E420*H420</f>
        <v>0</v>
      </c>
    </row>
    <row r="421" spans="1:12">
      <c r="B421" s="5" t="s">
        <v>257</v>
      </c>
      <c r="C421" s="5"/>
      <c r="D421" s="5" t="s">
        <v>258</v>
      </c>
      <c r="E421" s="49">
        <v>0.1</v>
      </c>
      <c r="F421" s="7"/>
      <c r="G421" s="7" t="s">
        <v>128</v>
      </c>
      <c r="H421" s="50">
        <v>0</v>
      </c>
      <c r="I421" s="7" t="s">
        <v>129</v>
      </c>
      <c r="J421" s="51">
        <f>E421*H421</f>
        <v>0</v>
      </c>
    </row>
    <row r="422" spans="1:12">
      <c r="B422" s="5" t="s">
        <v>259</v>
      </c>
      <c r="C422" s="5"/>
      <c r="D422" s="5" t="s">
        <v>260</v>
      </c>
      <c r="E422" s="49">
        <v>1.05</v>
      </c>
      <c r="F422" s="7"/>
      <c r="G422" s="7" t="s">
        <v>128</v>
      </c>
      <c r="H422" s="50">
        <v>0</v>
      </c>
      <c r="I422" s="7" t="s">
        <v>129</v>
      </c>
      <c r="J422" s="51">
        <f>E422*H422</f>
        <v>0</v>
      </c>
    </row>
    <row r="423" spans="1:12">
      <c r="B423" s="5" t="s">
        <v>261</v>
      </c>
      <c r="C423" s="5"/>
      <c r="D423" s="5" t="s">
        <v>262</v>
      </c>
      <c r="E423" s="49">
        <v>0.5</v>
      </c>
      <c r="F423" s="7"/>
      <c r="G423" s="7" t="s">
        <v>128</v>
      </c>
      <c r="H423" s="50">
        <v>0</v>
      </c>
      <c r="I423" s="7" t="s">
        <v>129</v>
      </c>
      <c r="J423" s="51">
        <f>E423*H423</f>
        <v>0</v>
      </c>
    </row>
    <row r="424" spans="1:12">
      <c r="D424" s="5" t="s">
        <v>146</v>
      </c>
      <c r="E424" s="45"/>
      <c r="F424" s="45"/>
      <c r="G424" s="45"/>
      <c r="H424" s="45"/>
      <c r="I424" s="45"/>
      <c r="J424" s="45"/>
      <c r="K424" s="53">
        <f>SUM(J420:J423)</f>
        <v>0</v>
      </c>
    </row>
    <row r="425" spans="1:12">
      <c r="A425" s="1"/>
      <c r="B425" s="1" t="s">
        <v>147</v>
      </c>
      <c r="C425" s="1"/>
      <c r="D425" s="1"/>
      <c r="E425" s="1"/>
      <c r="F425" s="1"/>
      <c r="G425" s="1"/>
      <c r="H425" s="1"/>
      <c r="I425" s="1"/>
      <c r="J425" s="1"/>
      <c r="K425" s="2"/>
      <c r="L425" s="48" t="s">
        <v>148</v>
      </c>
    </row>
    <row r="426" spans="1:12">
      <c r="B426" s="5" t="s">
        <v>149</v>
      </c>
      <c r="C426" s="5"/>
      <c r="D426" s="5" t="s">
        <v>150</v>
      </c>
      <c r="E426" s="49">
        <v>1.5</v>
      </c>
      <c r="F426" s="7"/>
      <c r="G426" s="7" t="s">
        <v>151</v>
      </c>
      <c r="H426" s="50">
        <v>0</v>
      </c>
      <c r="I426" s="7" t="s">
        <v>129</v>
      </c>
      <c r="J426" s="51">
        <f>E426*H426/100</f>
        <v>0</v>
      </c>
    </row>
    <row r="427" spans="1:12">
      <c r="D427" s="5" t="s">
        <v>152</v>
      </c>
      <c r="E427" s="45"/>
      <c r="F427" s="45"/>
      <c r="G427" s="45"/>
      <c r="H427" s="45"/>
      <c r="I427" s="45"/>
      <c r="J427" s="45"/>
      <c r="K427" s="53">
        <f>SUM(J426:J426)</f>
        <v>0</v>
      </c>
    </row>
    <row r="428" spans="1:12">
      <c r="D428" s="5" t="s">
        <v>153</v>
      </c>
      <c r="E428" s="45"/>
      <c r="F428" s="45"/>
      <c r="G428" s="45"/>
      <c r="H428" s="54">
        <v>0</v>
      </c>
      <c r="I428" s="4" t="s">
        <v>151</v>
      </c>
      <c r="J428" s="4"/>
      <c r="K428" s="55" t="e">
        <f>H428/100*K418</f>
        <v>#DIV/0!</v>
      </c>
      <c r="L428" s="56" t="s">
        <v>154</v>
      </c>
    </row>
    <row r="429" spans="1:12">
      <c r="D429" s="5" t="s">
        <v>155</v>
      </c>
      <c r="E429" s="45"/>
      <c r="F429" s="45"/>
      <c r="G429" s="45"/>
      <c r="H429" s="45"/>
      <c r="I429" s="45"/>
      <c r="J429" s="45"/>
      <c r="K429" s="53" t="e">
        <f>SUM(K415:K428)</f>
        <v>#DIV/0!</v>
      </c>
    </row>
    <row r="430" spans="1:12">
      <c r="D430" s="5" t="s">
        <v>187</v>
      </c>
      <c r="E430" s="45"/>
      <c r="F430" s="45"/>
      <c r="G430" s="45"/>
      <c r="H430" s="54">
        <v>0</v>
      </c>
      <c r="I430" s="4" t="s">
        <v>151</v>
      </c>
      <c r="J430" s="4"/>
      <c r="K430" s="55" t="e">
        <f>H430/100*K429</f>
        <v>#DIV/0!</v>
      </c>
      <c r="L430" s="56"/>
    </row>
    <row r="431" spans="1:12">
      <c r="D431" s="5" t="s">
        <v>156</v>
      </c>
      <c r="E431" s="45"/>
      <c r="F431" s="45"/>
      <c r="G431" s="45"/>
      <c r="H431" s="45"/>
      <c r="I431" s="45"/>
      <c r="J431" s="45"/>
      <c r="K431" s="53" t="e">
        <f>SUM(K429:K430)</f>
        <v>#DIV/0!</v>
      </c>
    </row>
    <row r="433" spans="1:12">
      <c r="A433" s="4"/>
      <c r="B433" s="4" t="s">
        <v>85</v>
      </c>
      <c r="C433" s="5" t="s">
        <v>15</v>
      </c>
      <c r="D433" s="45" t="s">
        <v>86</v>
      </c>
      <c r="E433" s="45"/>
      <c r="F433" s="45"/>
      <c r="G433" s="45"/>
      <c r="H433" s="6" t="s">
        <v>122</v>
      </c>
      <c r="I433" s="46"/>
      <c r="J433" s="46">
        <v>1</v>
      </c>
      <c r="K433" s="47" t="e">
        <f>ROUND(K449,2)</f>
        <v>#DIV/0!</v>
      </c>
    </row>
    <row r="434" spans="1:12">
      <c r="A434" s="1"/>
      <c r="B434" s="1" t="s">
        <v>123</v>
      </c>
      <c r="C434" s="1"/>
      <c r="D434" s="1"/>
      <c r="E434" s="1"/>
      <c r="F434" s="1"/>
      <c r="G434" s="1"/>
      <c r="H434" s="1"/>
      <c r="I434" s="1"/>
      <c r="J434" s="1"/>
      <c r="K434" s="2"/>
      <c r="L434" s="48" t="s">
        <v>124</v>
      </c>
    </row>
    <row r="435" spans="1:12">
      <c r="B435" s="5" t="s">
        <v>226</v>
      </c>
      <c r="C435" s="5"/>
      <c r="D435" s="5" t="s">
        <v>227</v>
      </c>
      <c r="E435" s="49">
        <v>0.15</v>
      </c>
      <c r="F435" s="7" t="s">
        <v>127</v>
      </c>
      <c r="G435" s="7" t="s">
        <v>128</v>
      </c>
      <c r="H435" s="50">
        <v>0</v>
      </c>
      <c r="I435" s="7" t="s">
        <v>129</v>
      </c>
      <c r="J435" s="51" t="e">
        <f>E435/I433*H435</f>
        <v>#DIV/0!</v>
      </c>
    </row>
    <row r="436" spans="1:12">
      <c r="B436" s="5" t="s">
        <v>228</v>
      </c>
      <c r="C436" s="5"/>
      <c r="D436" s="5" t="s">
        <v>229</v>
      </c>
      <c r="E436" s="49">
        <v>0.6</v>
      </c>
      <c r="F436" s="7" t="s">
        <v>127</v>
      </c>
      <c r="G436" s="7" t="s">
        <v>128</v>
      </c>
      <c r="H436" s="50">
        <v>0</v>
      </c>
      <c r="I436" s="7" t="s">
        <v>129</v>
      </c>
      <c r="J436" s="51" t="e">
        <f>E436/I433*H436</f>
        <v>#DIV/0!</v>
      </c>
    </row>
    <row r="437" spans="1:12">
      <c r="D437" s="5" t="s">
        <v>130</v>
      </c>
      <c r="E437" s="45"/>
      <c r="F437" s="45"/>
      <c r="G437" s="45"/>
      <c r="H437" s="45"/>
      <c r="I437" s="45"/>
      <c r="J437" s="45"/>
      <c r="K437" s="53" t="e">
        <f>SUM(J435:J436)</f>
        <v>#DIV/0!</v>
      </c>
    </row>
    <row r="438" spans="1:12">
      <c r="A438" s="1"/>
      <c r="B438" s="1" t="s">
        <v>136</v>
      </c>
      <c r="C438" s="1"/>
      <c r="D438" s="1"/>
      <c r="E438" s="1"/>
      <c r="F438" s="1"/>
      <c r="G438" s="1"/>
      <c r="H438" s="1"/>
      <c r="I438" s="1"/>
      <c r="J438" s="1"/>
      <c r="K438" s="2"/>
      <c r="L438" s="48" t="s">
        <v>137</v>
      </c>
    </row>
    <row r="439" spans="1:12">
      <c r="B439" s="5" t="s">
        <v>243</v>
      </c>
      <c r="C439" s="5"/>
      <c r="D439" s="5" t="s">
        <v>244</v>
      </c>
      <c r="E439" s="49">
        <v>0.28999999999999998</v>
      </c>
      <c r="F439" s="7"/>
      <c r="G439" s="7" t="s">
        <v>128</v>
      </c>
      <c r="H439" s="50">
        <v>0</v>
      </c>
      <c r="I439" s="7" t="s">
        <v>129</v>
      </c>
      <c r="J439" s="51">
        <f>E439*H439</f>
        <v>0</v>
      </c>
    </row>
    <row r="440" spans="1:12">
      <c r="B440" s="5" t="s">
        <v>263</v>
      </c>
      <c r="C440" s="5"/>
      <c r="D440" s="5" t="s">
        <v>264</v>
      </c>
      <c r="E440" s="49">
        <v>0.1</v>
      </c>
      <c r="F440" s="7"/>
      <c r="G440" s="7" t="s">
        <v>128</v>
      </c>
      <c r="H440" s="50">
        <v>0</v>
      </c>
      <c r="I440" s="7" t="s">
        <v>129</v>
      </c>
      <c r="J440" s="51">
        <f>E440*H440</f>
        <v>0</v>
      </c>
    </row>
    <row r="441" spans="1:12">
      <c r="B441" s="5" t="s">
        <v>265</v>
      </c>
      <c r="C441" s="5"/>
      <c r="D441" s="5" t="s">
        <v>266</v>
      </c>
      <c r="E441" s="49">
        <v>1.44</v>
      </c>
      <c r="F441" s="7"/>
      <c r="G441" s="7" t="s">
        <v>128</v>
      </c>
      <c r="H441" s="50">
        <v>0</v>
      </c>
      <c r="I441" s="7" t="s">
        <v>129</v>
      </c>
      <c r="J441" s="51">
        <f>E441*H441</f>
        <v>0</v>
      </c>
    </row>
    <row r="442" spans="1:12">
      <c r="D442" s="5" t="s">
        <v>146</v>
      </c>
      <c r="E442" s="45"/>
      <c r="F442" s="45"/>
      <c r="G442" s="45"/>
      <c r="H442" s="45"/>
      <c r="I442" s="45"/>
      <c r="J442" s="45"/>
      <c r="K442" s="53">
        <f>SUM(J439:J441)</f>
        <v>0</v>
      </c>
    </row>
    <row r="443" spans="1:12">
      <c r="A443" s="1"/>
      <c r="B443" s="1" t="s">
        <v>147</v>
      </c>
      <c r="C443" s="1"/>
      <c r="D443" s="1"/>
      <c r="E443" s="1"/>
      <c r="F443" s="1"/>
      <c r="G443" s="1"/>
      <c r="H443" s="1"/>
      <c r="I443" s="1"/>
      <c r="J443" s="1"/>
      <c r="K443" s="2"/>
      <c r="L443" s="48" t="s">
        <v>148</v>
      </c>
    </row>
    <row r="444" spans="1:12">
      <c r="B444" s="5" t="s">
        <v>149</v>
      </c>
      <c r="C444" s="5"/>
      <c r="D444" s="5" t="s">
        <v>150</v>
      </c>
      <c r="E444" s="49">
        <v>2.5</v>
      </c>
      <c r="F444" s="7"/>
      <c r="G444" s="7" t="s">
        <v>151</v>
      </c>
      <c r="H444" s="50">
        <v>0</v>
      </c>
      <c r="I444" s="7" t="s">
        <v>129</v>
      </c>
      <c r="J444" s="51">
        <f>E444*H444/100</f>
        <v>0</v>
      </c>
    </row>
    <row r="445" spans="1:12">
      <c r="D445" s="5" t="s">
        <v>152</v>
      </c>
      <c r="E445" s="45"/>
      <c r="F445" s="45"/>
      <c r="G445" s="45"/>
      <c r="H445" s="45"/>
      <c r="I445" s="45"/>
      <c r="J445" s="45"/>
      <c r="K445" s="53">
        <f>SUM(J444:J444)</f>
        <v>0</v>
      </c>
    </row>
    <row r="446" spans="1:12">
      <c r="D446" s="5" t="s">
        <v>153</v>
      </c>
      <c r="E446" s="45"/>
      <c r="F446" s="45"/>
      <c r="G446" s="45"/>
      <c r="H446" s="54">
        <v>0</v>
      </c>
      <c r="I446" s="4" t="s">
        <v>151</v>
      </c>
      <c r="J446" s="4"/>
      <c r="K446" s="55" t="e">
        <f>H446/100*K437</f>
        <v>#DIV/0!</v>
      </c>
      <c r="L446" s="56" t="s">
        <v>154</v>
      </c>
    </row>
    <row r="447" spans="1:12">
      <c r="D447" s="5" t="s">
        <v>155</v>
      </c>
      <c r="E447" s="45"/>
      <c r="F447" s="45"/>
      <c r="G447" s="45"/>
      <c r="H447" s="45"/>
      <c r="I447" s="45"/>
      <c r="J447" s="45"/>
      <c r="K447" s="53" t="e">
        <f>SUM(K434:K446)</f>
        <v>#DIV/0!</v>
      </c>
    </row>
    <row r="448" spans="1:12">
      <c r="D448" s="5" t="s">
        <v>187</v>
      </c>
      <c r="E448" s="45"/>
      <c r="F448" s="45"/>
      <c r="G448" s="45"/>
      <c r="H448" s="54">
        <v>0</v>
      </c>
      <c r="I448" s="4" t="s">
        <v>151</v>
      </c>
      <c r="J448" s="4"/>
      <c r="K448" s="55" t="e">
        <f>H448/100*K447</f>
        <v>#DIV/0!</v>
      </c>
      <c r="L448" s="56"/>
    </row>
    <row r="449" spans="1:12">
      <c r="D449" s="5" t="s">
        <v>156</v>
      </c>
      <c r="E449" s="45"/>
      <c r="F449" s="45"/>
      <c r="G449" s="45"/>
      <c r="H449" s="45"/>
      <c r="I449" s="45"/>
      <c r="J449" s="45"/>
      <c r="K449" s="53" t="e">
        <f>SUM(K447:K448)</f>
        <v>#DIV/0!</v>
      </c>
    </row>
    <row r="451" spans="1:12">
      <c r="A451" s="4"/>
      <c r="B451" s="4" t="s">
        <v>83</v>
      </c>
      <c r="C451" s="5" t="s">
        <v>15</v>
      </c>
      <c r="D451" s="45" t="s">
        <v>84</v>
      </c>
      <c r="E451" s="45"/>
      <c r="F451" s="45"/>
      <c r="G451" s="45"/>
      <c r="H451" s="6" t="s">
        <v>122</v>
      </c>
      <c r="I451" s="46"/>
      <c r="J451" s="46">
        <v>1</v>
      </c>
      <c r="K451" s="47">
        <f>ROUND(K460,2)</f>
        <v>0</v>
      </c>
    </row>
    <row r="452" spans="1:12">
      <c r="A452" s="1"/>
      <c r="B452" s="1" t="s">
        <v>136</v>
      </c>
      <c r="C452" s="1"/>
      <c r="D452" s="1"/>
      <c r="E452" s="1"/>
      <c r="F452" s="1"/>
      <c r="G452" s="1"/>
      <c r="H452" s="1"/>
      <c r="I452" s="1"/>
      <c r="J452" s="1"/>
      <c r="K452" s="2"/>
      <c r="L452" s="48" t="s">
        <v>137</v>
      </c>
    </row>
    <row r="453" spans="1:12">
      <c r="B453" s="5" t="s">
        <v>267</v>
      </c>
      <c r="C453" s="5"/>
      <c r="D453" s="5" t="s">
        <v>268</v>
      </c>
      <c r="E453" s="49">
        <v>4.8</v>
      </c>
      <c r="F453" s="7"/>
      <c r="G453" s="7" t="s">
        <v>128</v>
      </c>
      <c r="H453" s="50">
        <v>0</v>
      </c>
      <c r="I453" s="7" t="s">
        <v>129</v>
      </c>
      <c r="J453" s="51">
        <f>E453*H453</f>
        <v>0</v>
      </c>
    </row>
    <row r="454" spans="1:12">
      <c r="D454" s="5" t="s">
        <v>146</v>
      </c>
      <c r="E454" s="45"/>
      <c r="F454" s="45"/>
      <c r="G454" s="45"/>
      <c r="H454" s="45"/>
      <c r="I454" s="45"/>
      <c r="J454" s="45"/>
      <c r="K454" s="53">
        <f>SUM(J453:J453)</f>
        <v>0</v>
      </c>
    </row>
    <row r="455" spans="1:12">
      <c r="A455" s="1"/>
      <c r="B455" s="1" t="s">
        <v>147</v>
      </c>
      <c r="C455" s="1"/>
      <c r="D455" s="1"/>
      <c r="E455" s="1"/>
      <c r="F455" s="1"/>
      <c r="G455" s="1"/>
      <c r="H455" s="1"/>
      <c r="I455" s="1"/>
      <c r="J455" s="1"/>
      <c r="K455" s="2"/>
      <c r="L455" s="48" t="s">
        <v>148</v>
      </c>
    </row>
    <row r="456" spans="1:12">
      <c r="B456" s="5" t="s">
        <v>149</v>
      </c>
      <c r="C456" s="5"/>
      <c r="D456" s="5" t="s">
        <v>150</v>
      </c>
      <c r="E456" s="49">
        <v>1.5</v>
      </c>
      <c r="F456" s="7"/>
      <c r="G456" s="7" t="s">
        <v>151</v>
      </c>
      <c r="H456" s="50">
        <v>0</v>
      </c>
      <c r="I456" s="7" t="s">
        <v>129</v>
      </c>
      <c r="J456" s="51">
        <f>E456*H456/100</f>
        <v>0</v>
      </c>
    </row>
    <row r="457" spans="1:12">
      <c r="D457" s="5" t="s">
        <v>152</v>
      </c>
      <c r="E457" s="45"/>
      <c r="F457" s="45"/>
      <c r="G457" s="45"/>
      <c r="H457" s="45"/>
      <c r="I457" s="45"/>
      <c r="J457" s="45"/>
      <c r="K457" s="53">
        <f>SUM(J456:J456)</f>
        <v>0</v>
      </c>
    </row>
    <row r="458" spans="1:12">
      <c r="D458" s="5" t="s">
        <v>155</v>
      </c>
      <c r="E458" s="45"/>
      <c r="F458" s="45"/>
      <c r="G458" s="45"/>
      <c r="H458" s="45"/>
      <c r="I458" s="45"/>
      <c r="J458" s="45"/>
      <c r="K458" s="53">
        <f>SUM(K452:K457)</f>
        <v>0</v>
      </c>
    </row>
    <row r="459" spans="1:12">
      <c r="D459" s="5" t="s">
        <v>187</v>
      </c>
      <c r="E459" s="45"/>
      <c r="F459" s="45"/>
      <c r="G459" s="45"/>
      <c r="H459" s="54">
        <v>0</v>
      </c>
      <c r="I459" s="4" t="s">
        <v>151</v>
      </c>
      <c r="J459" s="4"/>
      <c r="K459" s="55">
        <f>H459/100*K458</f>
        <v>0</v>
      </c>
      <c r="L459" s="56"/>
    </row>
    <row r="460" spans="1:12">
      <c r="D460" s="5" t="s">
        <v>156</v>
      </c>
      <c r="E460" s="45"/>
      <c r="F460" s="45"/>
      <c r="G460" s="45"/>
      <c r="H460" s="45"/>
      <c r="I460" s="45"/>
      <c r="J460" s="45"/>
      <c r="K460" s="53">
        <f>SUM(K458:K459)</f>
        <v>0</v>
      </c>
    </row>
    <row r="462" spans="1:12">
      <c r="A462" s="4"/>
      <c r="B462" s="4" t="s">
        <v>71</v>
      </c>
      <c r="C462" s="5" t="s">
        <v>22</v>
      </c>
      <c r="D462" s="45" t="s">
        <v>72</v>
      </c>
      <c r="E462" s="45"/>
      <c r="F462" s="45"/>
      <c r="G462" s="45"/>
      <c r="H462" s="6" t="s">
        <v>122</v>
      </c>
      <c r="I462" s="46"/>
      <c r="J462" s="46">
        <v>1</v>
      </c>
      <c r="K462" s="47" t="e">
        <f>ROUND(K476,2)</f>
        <v>#DIV/0!</v>
      </c>
    </row>
    <row r="463" spans="1:12">
      <c r="A463" s="1"/>
      <c r="B463" s="1" t="s">
        <v>123</v>
      </c>
      <c r="C463" s="1"/>
      <c r="D463" s="1"/>
      <c r="E463" s="1"/>
      <c r="F463" s="1"/>
      <c r="G463" s="1"/>
      <c r="H463" s="1"/>
      <c r="I463" s="1"/>
      <c r="J463" s="1"/>
      <c r="K463" s="2"/>
      <c r="L463" s="48" t="s">
        <v>124</v>
      </c>
    </row>
    <row r="464" spans="1:12">
      <c r="B464" s="5" t="s">
        <v>183</v>
      </c>
      <c r="C464" s="5"/>
      <c r="D464" s="5" t="s">
        <v>184</v>
      </c>
      <c r="E464" s="49">
        <v>0.45</v>
      </c>
      <c r="F464" s="7" t="s">
        <v>127</v>
      </c>
      <c r="G464" s="7" t="s">
        <v>128</v>
      </c>
      <c r="H464" s="50">
        <v>0</v>
      </c>
      <c r="I464" s="7" t="s">
        <v>129</v>
      </c>
      <c r="J464" s="51" t="e">
        <f>E464/I462*H464</f>
        <v>#DIV/0!</v>
      </c>
    </row>
    <row r="465" spans="1:12">
      <c r="B465" s="5" t="s">
        <v>269</v>
      </c>
      <c r="C465" s="5"/>
      <c r="D465" s="5" t="s">
        <v>270</v>
      </c>
      <c r="E465" s="49">
        <v>0.45</v>
      </c>
      <c r="F465" s="7" t="s">
        <v>127</v>
      </c>
      <c r="G465" s="7" t="s">
        <v>128</v>
      </c>
      <c r="H465" s="50">
        <v>0</v>
      </c>
      <c r="I465" s="7" t="s">
        <v>129</v>
      </c>
      <c r="J465" s="51" t="e">
        <f>E465/I462*H465</f>
        <v>#DIV/0!</v>
      </c>
    </row>
    <row r="466" spans="1:12">
      <c r="D466" s="5" t="s">
        <v>130</v>
      </c>
      <c r="E466" s="45"/>
      <c r="F466" s="45"/>
      <c r="G466" s="45"/>
      <c r="H466" s="45"/>
      <c r="I466" s="45"/>
      <c r="J466" s="45"/>
      <c r="K466" s="53" t="e">
        <f>SUM(J464:J465)</f>
        <v>#DIV/0!</v>
      </c>
    </row>
    <row r="467" spans="1:12">
      <c r="A467" s="1"/>
      <c r="B467" s="1" t="s">
        <v>136</v>
      </c>
      <c r="C467" s="1"/>
      <c r="D467" s="1"/>
      <c r="E467" s="1"/>
      <c r="F467" s="1"/>
      <c r="G467" s="1"/>
      <c r="H467" s="1"/>
      <c r="I467" s="1"/>
      <c r="J467" s="1"/>
      <c r="K467" s="2"/>
      <c r="L467" s="48" t="s">
        <v>137</v>
      </c>
    </row>
    <row r="468" spans="1:12">
      <c r="B468" s="5" t="s">
        <v>271</v>
      </c>
      <c r="C468" s="5"/>
      <c r="D468" s="5" t="s">
        <v>272</v>
      </c>
      <c r="E468" s="49">
        <v>1</v>
      </c>
      <c r="F468" s="7"/>
      <c r="G468" s="7" t="s">
        <v>128</v>
      </c>
      <c r="H468" s="50">
        <v>0</v>
      </c>
      <c r="I468" s="7" t="s">
        <v>129</v>
      </c>
      <c r="J468" s="51">
        <f>E468*H468</f>
        <v>0</v>
      </c>
    </row>
    <row r="469" spans="1:12">
      <c r="D469" s="5" t="s">
        <v>146</v>
      </c>
      <c r="E469" s="45"/>
      <c r="F469" s="45"/>
      <c r="G469" s="45"/>
      <c r="H469" s="45"/>
      <c r="I469" s="45"/>
      <c r="J469" s="45"/>
      <c r="K469" s="53">
        <f>SUM(J468:J468)</f>
        <v>0</v>
      </c>
    </row>
    <row r="470" spans="1:12">
      <c r="A470" s="1"/>
      <c r="B470" s="1" t="s">
        <v>147</v>
      </c>
      <c r="C470" s="1"/>
      <c r="D470" s="1"/>
      <c r="E470" s="1"/>
      <c r="F470" s="1"/>
      <c r="G470" s="1"/>
      <c r="H470" s="1"/>
      <c r="I470" s="1"/>
      <c r="J470" s="1"/>
      <c r="K470" s="2"/>
      <c r="L470" s="48" t="s">
        <v>148</v>
      </c>
    </row>
    <row r="471" spans="1:12">
      <c r="B471" s="5" t="s">
        <v>149</v>
      </c>
      <c r="C471" s="5"/>
      <c r="D471" s="5" t="s">
        <v>150</v>
      </c>
      <c r="E471" s="49">
        <v>1.5</v>
      </c>
      <c r="F471" s="7"/>
      <c r="G471" s="7" t="s">
        <v>151</v>
      </c>
      <c r="H471" s="50">
        <v>0</v>
      </c>
      <c r="I471" s="7" t="s">
        <v>129</v>
      </c>
      <c r="J471" s="51">
        <f>E471*H471/100</f>
        <v>0</v>
      </c>
    </row>
    <row r="472" spans="1:12">
      <c r="D472" s="5" t="s">
        <v>152</v>
      </c>
      <c r="E472" s="45"/>
      <c r="F472" s="45"/>
      <c r="G472" s="45"/>
      <c r="H472" s="45"/>
      <c r="I472" s="45"/>
      <c r="J472" s="45"/>
      <c r="K472" s="53">
        <f>SUM(J471:J471)</f>
        <v>0</v>
      </c>
    </row>
    <row r="473" spans="1:12">
      <c r="D473" s="5" t="s">
        <v>153</v>
      </c>
      <c r="E473" s="45"/>
      <c r="F473" s="45"/>
      <c r="G473" s="45"/>
      <c r="H473" s="54">
        <v>0</v>
      </c>
      <c r="I473" s="4" t="s">
        <v>151</v>
      </c>
      <c r="J473" s="4"/>
      <c r="K473" s="55" t="e">
        <f>H473/100*K466</f>
        <v>#DIV/0!</v>
      </c>
      <c r="L473" s="56" t="s">
        <v>154</v>
      </c>
    </row>
    <row r="474" spans="1:12">
      <c r="D474" s="5" t="s">
        <v>155</v>
      </c>
      <c r="E474" s="45"/>
      <c r="F474" s="45"/>
      <c r="G474" s="45"/>
      <c r="H474" s="45"/>
      <c r="I474" s="45"/>
      <c r="J474" s="45"/>
      <c r="K474" s="53" t="e">
        <f>SUM(K463:K473)</f>
        <v>#DIV/0!</v>
      </c>
    </row>
    <row r="475" spans="1:12">
      <c r="D475" s="5" t="s">
        <v>187</v>
      </c>
      <c r="E475" s="45"/>
      <c r="F475" s="45"/>
      <c r="G475" s="45"/>
      <c r="H475" s="54">
        <v>0</v>
      </c>
      <c r="I475" s="4" t="s">
        <v>151</v>
      </c>
      <c r="J475" s="4"/>
      <c r="K475" s="55" t="e">
        <f>H475/100*K474</f>
        <v>#DIV/0!</v>
      </c>
      <c r="L475" s="56"/>
    </row>
    <row r="476" spans="1:12">
      <c r="D476" s="5" t="s">
        <v>156</v>
      </c>
      <c r="E476" s="45"/>
      <c r="F476" s="45"/>
      <c r="G476" s="45"/>
      <c r="H476" s="45"/>
      <c r="I476" s="45"/>
      <c r="J476" s="45"/>
      <c r="K476" s="53" t="e">
        <f>SUM(K474:K475)</f>
        <v>#DIV/0!</v>
      </c>
    </row>
    <row r="478" spans="1:12">
      <c r="A478" s="4"/>
      <c r="B478" s="4" t="s">
        <v>273</v>
      </c>
      <c r="C478" s="5" t="s">
        <v>15</v>
      </c>
      <c r="D478" s="45" t="s">
        <v>274</v>
      </c>
      <c r="E478" s="45"/>
      <c r="F478" s="45"/>
      <c r="G478" s="45"/>
      <c r="H478" s="6" t="s">
        <v>122</v>
      </c>
      <c r="I478" s="46"/>
      <c r="J478" s="46">
        <v>1</v>
      </c>
      <c r="K478" s="47" t="e">
        <f>ROUND(K493,2)</f>
        <v>#DIV/0!</v>
      </c>
    </row>
    <row r="479" spans="1:12">
      <c r="A479" s="1"/>
      <c r="B479" s="1" t="s">
        <v>123</v>
      </c>
      <c r="C479" s="1"/>
      <c r="D479" s="1"/>
      <c r="E479" s="1"/>
      <c r="F479" s="1"/>
      <c r="G479" s="1"/>
      <c r="H479" s="1"/>
      <c r="I479" s="1"/>
      <c r="J479" s="1"/>
      <c r="K479" s="2"/>
      <c r="L479" s="48" t="s">
        <v>124</v>
      </c>
    </row>
    <row r="480" spans="1:12">
      <c r="B480" s="5" t="s">
        <v>275</v>
      </c>
      <c r="C480" s="5"/>
      <c r="D480" s="5" t="s">
        <v>276</v>
      </c>
      <c r="E480" s="49">
        <v>0.15</v>
      </c>
      <c r="F480" s="7" t="s">
        <v>127</v>
      </c>
      <c r="G480" s="7" t="s">
        <v>128</v>
      </c>
      <c r="H480" s="50">
        <v>0</v>
      </c>
      <c r="I480" s="7" t="s">
        <v>129</v>
      </c>
      <c r="J480" s="51" t="e">
        <f>E480/I478*H480</f>
        <v>#DIV/0!</v>
      </c>
    </row>
    <row r="481" spans="1:12">
      <c r="B481" s="5" t="s">
        <v>277</v>
      </c>
      <c r="C481" s="5"/>
      <c r="D481" s="5" t="s">
        <v>278</v>
      </c>
      <c r="E481" s="49">
        <v>0.3</v>
      </c>
      <c r="F481" s="7" t="s">
        <v>127</v>
      </c>
      <c r="G481" s="7" t="s">
        <v>128</v>
      </c>
      <c r="H481" s="50">
        <v>0</v>
      </c>
      <c r="I481" s="7" t="s">
        <v>129</v>
      </c>
      <c r="J481" s="51" t="e">
        <f>E481/I478*H481</f>
        <v>#DIV/0!</v>
      </c>
    </row>
    <row r="482" spans="1:12">
      <c r="D482" s="5" t="s">
        <v>130</v>
      </c>
      <c r="E482" s="45"/>
      <c r="F482" s="45"/>
      <c r="G482" s="45"/>
      <c r="H482" s="45"/>
      <c r="I482" s="45"/>
      <c r="J482" s="45"/>
      <c r="K482" s="53" t="e">
        <f>SUM(J480:J481)</f>
        <v>#DIV/0!</v>
      </c>
    </row>
    <row r="483" spans="1:12">
      <c r="A483" s="1"/>
      <c r="B483" s="1" t="s">
        <v>136</v>
      </c>
      <c r="C483" s="1"/>
      <c r="D483" s="1"/>
      <c r="E483" s="1"/>
      <c r="F483" s="1"/>
      <c r="G483" s="1"/>
      <c r="H483" s="1"/>
      <c r="I483" s="1"/>
      <c r="J483" s="1"/>
      <c r="K483" s="2"/>
      <c r="L483" s="48" t="s">
        <v>137</v>
      </c>
    </row>
    <row r="484" spans="1:12">
      <c r="B484" s="5" t="s">
        <v>279</v>
      </c>
      <c r="C484" s="5"/>
      <c r="D484" s="5" t="s">
        <v>280</v>
      </c>
      <c r="E484" s="49">
        <v>1</v>
      </c>
      <c r="F484" s="7"/>
      <c r="G484" s="7" t="s">
        <v>128</v>
      </c>
      <c r="H484" s="50">
        <v>0</v>
      </c>
      <c r="I484" s="7" t="s">
        <v>129</v>
      </c>
      <c r="J484" s="51">
        <f>E484*H484</f>
        <v>0</v>
      </c>
    </row>
    <row r="485" spans="1:12">
      <c r="B485" s="5" t="s">
        <v>281</v>
      </c>
      <c r="C485" s="5"/>
      <c r="D485" s="5" t="s">
        <v>282</v>
      </c>
      <c r="E485" s="49">
        <v>1</v>
      </c>
      <c r="F485" s="7"/>
      <c r="G485" s="7" t="s">
        <v>128</v>
      </c>
      <c r="H485" s="50">
        <v>0</v>
      </c>
      <c r="I485" s="7" t="s">
        <v>129</v>
      </c>
      <c r="J485" s="51">
        <f>E485*H485</f>
        <v>0</v>
      </c>
    </row>
    <row r="486" spans="1:12">
      <c r="D486" s="5" t="s">
        <v>146</v>
      </c>
      <c r="E486" s="45"/>
      <c r="F486" s="45"/>
      <c r="G486" s="45"/>
      <c r="H486" s="45"/>
      <c r="I486" s="45"/>
      <c r="J486" s="45"/>
      <c r="K486" s="53">
        <f>SUM(J484:J485)</f>
        <v>0</v>
      </c>
    </row>
    <row r="487" spans="1:12">
      <c r="A487" s="1"/>
      <c r="B487" s="1" t="s">
        <v>147</v>
      </c>
      <c r="C487" s="1"/>
      <c r="D487" s="1"/>
      <c r="E487" s="1"/>
      <c r="F487" s="1"/>
      <c r="G487" s="1"/>
      <c r="H487" s="1"/>
      <c r="I487" s="1"/>
      <c r="J487" s="1"/>
      <c r="K487" s="2"/>
      <c r="L487" s="48" t="s">
        <v>148</v>
      </c>
    </row>
    <row r="488" spans="1:12">
      <c r="B488" s="5" t="s">
        <v>149</v>
      </c>
      <c r="C488" s="5"/>
      <c r="D488" s="5" t="s">
        <v>150</v>
      </c>
      <c r="E488" s="49">
        <v>1.5</v>
      </c>
      <c r="F488" s="7"/>
      <c r="G488" s="7" t="s">
        <v>151</v>
      </c>
      <c r="H488" s="50">
        <v>0</v>
      </c>
      <c r="I488" s="7" t="s">
        <v>129</v>
      </c>
      <c r="J488" s="51">
        <f>E488*H488/100</f>
        <v>0</v>
      </c>
    </row>
    <row r="489" spans="1:12">
      <c r="D489" s="5" t="s">
        <v>152</v>
      </c>
      <c r="E489" s="45"/>
      <c r="F489" s="45"/>
      <c r="G489" s="45"/>
      <c r="H489" s="45"/>
      <c r="I489" s="45"/>
      <c r="J489" s="45"/>
      <c r="K489" s="53">
        <f>SUM(J488:J488)</f>
        <v>0</v>
      </c>
    </row>
    <row r="490" spans="1:12">
      <c r="D490" s="5" t="s">
        <v>153</v>
      </c>
      <c r="E490" s="45"/>
      <c r="F490" s="45"/>
      <c r="G490" s="45"/>
      <c r="H490" s="54">
        <v>0</v>
      </c>
      <c r="I490" s="4" t="s">
        <v>151</v>
      </c>
      <c r="J490" s="4"/>
      <c r="K490" s="55" t="e">
        <f>H490/100*K482</f>
        <v>#DIV/0!</v>
      </c>
      <c r="L490" s="56" t="s">
        <v>154</v>
      </c>
    </row>
    <row r="491" spans="1:12">
      <c r="D491" s="5" t="s">
        <v>155</v>
      </c>
      <c r="E491" s="45"/>
      <c r="F491" s="45"/>
      <c r="G491" s="45"/>
      <c r="H491" s="45"/>
      <c r="I491" s="45"/>
      <c r="J491" s="45"/>
      <c r="K491" s="53" t="e">
        <f>SUM(K479:K490)</f>
        <v>#DIV/0!</v>
      </c>
    </row>
    <row r="492" spans="1:12">
      <c r="D492" s="5" t="s">
        <v>187</v>
      </c>
      <c r="E492" s="45"/>
      <c r="F492" s="45"/>
      <c r="G492" s="45"/>
      <c r="H492" s="54">
        <v>0</v>
      </c>
      <c r="I492" s="4" t="s">
        <v>151</v>
      </c>
      <c r="J492" s="4"/>
      <c r="K492" s="55" t="e">
        <f>H492/100*K491</f>
        <v>#DIV/0!</v>
      </c>
      <c r="L492" s="56"/>
    </row>
    <row r="493" spans="1:12">
      <c r="D493" s="5" t="s">
        <v>156</v>
      </c>
      <c r="E493" s="45"/>
      <c r="F493" s="45"/>
      <c r="G493" s="45"/>
      <c r="H493" s="45"/>
      <c r="I493" s="45"/>
      <c r="J493" s="45"/>
      <c r="K493" s="53" t="e">
        <f>SUM(K491:K492)</f>
        <v>#DIV/0!</v>
      </c>
    </row>
    <row r="495" spans="1:12">
      <c r="A495" s="4"/>
      <c r="B495" s="4" t="s">
        <v>283</v>
      </c>
      <c r="C495" s="5" t="s">
        <v>15</v>
      </c>
      <c r="D495" s="45" t="s">
        <v>284</v>
      </c>
      <c r="E495" s="45"/>
      <c r="F495" s="45"/>
      <c r="G495" s="45"/>
      <c r="H495" s="6" t="s">
        <v>122</v>
      </c>
      <c r="I495" s="46"/>
      <c r="J495" s="46">
        <v>1</v>
      </c>
      <c r="K495" s="47" t="e">
        <f>ROUND(K510,2)</f>
        <v>#DIV/0!</v>
      </c>
    </row>
    <row r="496" spans="1:12">
      <c r="A496" s="1"/>
      <c r="B496" s="1" t="s">
        <v>123</v>
      </c>
      <c r="C496" s="1"/>
      <c r="D496" s="1"/>
      <c r="E496" s="1"/>
      <c r="F496" s="1"/>
      <c r="G496" s="1"/>
      <c r="H496" s="1"/>
      <c r="I496" s="1"/>
      <c r="J496" s="1"/>
      <c r="K496" s="2"/>
      <c r="L496" s="48" t="s">
        <v>124</v>
      </c>
    </row>
    <row r="497" spans="1:12">
      <c r="B497" s="5" t="s">
        <v>275</v>
      </c>
      <c r="C497" s="5"/>
      <c r="D497" s="5" t="s">
        <v>276</v>
      </c>
      <c r="E497" s="49">
        <v>0.03</v>
      </c>
      <c r="F497" s="7" t="s">
        <v>127</v>
      </c>
      <c r="G497" s="7" t="s">
        <v>128</v>
      </c>
      <c r="H497" s="50">
        <v>0</v>
      </c>
      <c r="I497" s="7" t="s">
        <v>129</v>
      </c>
      <c r="J497" s="51" t="e">
        <f>E497/I495*H497</f>
        <v>#DIV/0!</v>
      </c>
    </row>
    <row r="498" spans="1:12">
      <c r="B498" s="5" t="s">
        <v>277</v>
      </c>
      <c r="C498" s="5"/>
      <c r="D498" s="5" t="s">
        <v>278</v>
      </c>
      <c r="E498" s="49">
        <v>0.03</v>
      </c>
      <c r="F498" s="7" t="s">
        <v>127</v>
      </c>
      <c r="G498" s="7" t="s">
        <v>128</v>
      </c>
      <c r="H498" s="50">
        <v>0</v>
      </c>
      <c r="I498" s="7" t="s">
        <v>129</v>
      </c>
      <c r="J498" s="51" t="e">
        <f>E498/I495*H498</f>
        <v>#DIV/0!</v>
      </c>
    </row>
    <row r="499" spans="1:12">
      <c r="D499" s="5" t="s">
        <v>130</v>
      </c>
      <c r="E499" s="45"/>
      <c r="F499" s="45"/>
      <c r="G499" s="45"/>
      <c r="H499" s="45"/>
      <c r="I499" s="45"/>
      <c r="J499" s="45"/>
      <c r="K499" s="53" t="e">
        <f>SUM(J497:J498)</f>
        <v>#DIV/0!</v>
      </c>
    </row>
    <row r="500" spans="1:12">
      <c r="A500" s="1"/>
      <c r="B500" s="1" t="s">
        <v>136</v>
      </c>
      <c r="C500" s="1"/>
      <c r="D500" s="1"/>
      <c r="E500" s="1"/>
      <c r="F500" s="1"/>
      <c r="G500" s="1"/>
      <c r="H500" s="1"/>
      <c r="I500" s="1"/>
      <c r="J500" s="1"/>
      <c r="K500" s="2"/>
      <c r="L500" s="48" t="s">
        <v>137</v>
      </c>
    </row>
    <row r="501" spans="1:12">
      <c r="B501" s="5" t="s">
        <v>285</v>
      </c>
      <c r="C501" s="5"/>
      <c r="D501" s="5" t="s">
        <v>286</v>
      </c>
      <c r="E501" s="49">
        <v>1</v>
      </c>
      <c r="F501" s="7"/>
      <c r="G501" s="7" t="s">
        <v>128</v>
      </c>
      <c r="H501" s="50">
        <v>0</v>
      </c>
      <c r="I501" s="7" t="s">
        <v>129</v>
      </c>
      <c r="J501" s="51">
        <f>E501*H501</f>
        <v>0</v>
      </c>
    </row>
    <row r="502" spans="1:12">
      <c r="B502" s="5" t="s">
        <v>287</v>
      </c>
      <c r="C502" s="5"/>
      <c r="D502" s="5" t="s">
        <v>288</v>
      </c>
      <c r="E502" s="49">
        <v>1</v>
      </c>
      <c r="F502" s="7"/>
      <c r="G502" s="7" t="s">
        <v>128</v>
      </c>
      <c r="H502" s="50">
        <v>0</v>
      </c>
      <c r="I502" s="7" t="s">
        <v>129</v>
      </c>
      <c r="J502" s="51">
        <f>E502*H502</f>
        <v>0</v>
      </c>
    </row>
    <row r="503" spans="1:12">
      <c r="D503" s="5" t="s">
        <v>146</v>
      </c>
      <c r="E503" s="45"/>
      <c r="F503" s="45"/>
      <c r="G503" s="45"/>
      <c r="H503" s="45"/>
      <c r="I503" s="45"/>
      <c r="J503" s="45"/>
      <c r="K503" s="53">
        <f>SUM(J501:J502)</f>
        <v>0</v>
      </c>
    </row>
    <row r="504" spans="1:12">
      <c r="A504" s="1"/>
      <c r="B504" s="1" t="s">
        <v>147</v>
      </c>
      <c r="C504" s="1"/>
      <c r="D504" s="1"/>
      <c r="E504" s="1"/>
      <c r="F504" s="1"/>
      <c r="G504" s="1"/>
      <c r="H504" s="1"/>
      <c r="I504" s="1"/>
      <c r="J504" s="1"/>
      <c r="K504" s="2"/>
      <c r="L504" s="48" t="s">
        <v>148</v>
      </c>
    </row>
    <row r="505" spans="1:12">
      <c r="B505" s="5" t="s">
        <v>149</v>
      </c>
      <c r="C505" s="5"/>
      <c r="D505" s="5" t="s">
        <v>150</v>
      </c>
      <c r="E505" s="49">
        <v>1.5</v>
      </c>
      <c r="F505" s="7"/>
      <c r="G505" s="7" t="s">
        <v>151</v>
      </c>
      <c r="H505" s="50">
        <v>0</v>
      </c>
      <c r="I505" s="7" t="s">
        <v>129</v>
      </c>
      <c r="J505" s="51">
        <f>E505*H505/100</f>
        <v>0</v>
      </c>
    </row>
    <row r="506" spans="1:12">
      <c r="D506" s="5" t="s">
        <v>152</v>
      </c>
      <c r="E506" s="45"/>
      <c r="F506" s="45"/>
      <c r="G506" s="45"/>
      <c r="H506" s="45"/>
      <c r="I506" s="45"/>
      <c r="J506" s="45"/>
      <c r="K506" s="53">
        <f>SUM(J505:J505)</f>
        <v>0</v>
      </c>
    </row>
    <row r="507" spans="1:12">
      <c r="D507" s="5" t="s">
        <v>153</v>
      </c>
      <c r="E507" s="45"/>
      <c r="F507" s="45"/>
      <c r="G507" s="45"/>
      <c r="H507" s="54">
        <v>0</v>
      </c>
      <c r="I507" s="4" t="s">
        <v>151</v>
      </c>
      <c r="J507" s="4"/>
      <c r="K507" s="55" t="e">
        <f>H507/100*K499</f>
        <v>#DIV/0!</v>
      </c>
      <c r="L507" s="56" t="s">
        <v>154</v>
      </c>
    </row>
    <row r="508" spans="1:12">
      <c r="D508" s="5" t="s">
        <v>155</v>
      </c>
      <c r="E508" s="45"/>
      <c r="F508" s="45"/>
      <c r="G508" s="45"/>
      <c r="H508" s="45"/>
      <c r="I508" s="45"/>
      <c r="J508" s="45"/>
      <c r="K508" s="53" t="e">
        <f>SUM(K496:K507)</f>
        <v>#DIV/0!</v>
      </c>
    </row>
    <row r="509" spans="1:12">
      <c r="D509" s="5" t="s">
        <v>187</v>
      </c>
      <c r="E509" s="45"/>
      <c r="F509" s="45"/>
      <c r="G509" s="45"/>
      <c r="H509" s="54">
        <v>0</v>
      </c>
      <c r="I509" s="4" t="s">
        <v>151</v>
      </c>
      <c r="J509" s="4"/>
      <c r="K509" s="55" t="e">
        <f>H509/100*K508</f>
        <v>#DIV/0!</v>
      </c>
      <c r="L509" s="56"/>
    </row>
    <row r="510" spans="1:12">
      <c r="D510" s="5" t="s">
        <v>156</v>
      </c>
      <c r="E510" s="45"/>
      <c r="F510" s="45"/>
      <c r="G510" s="45"/>
      <c r="H510" s="45"/>
      <c r="I510" s="45"/>
      <c r="J510" s="45"/>
      <c r="K510" s="53" t="e">
        <f>SUM(K508:K509)</f>
        <v>#DIV/0!</v>
      </c>
    </row>
    <row r="512" spans="1:12">
      <c r="A512" s="4"/>
      <c r="B512" s="4" t="s">
        <v>289</v>
      </c>
      <c r="C512" s="5" t="s">
        <v>30</v>
      </c>
      <c r="D512" s="45" t="s">
        <v>290</v>
      </c>
      <c r="E512" s="45"/>
      <c r="F512" s="45"/>
      <c r="G512" s="45"/>
      <c r="H512" s="6" t="s">
        <v>122</v>
      </c>
      <c r="I512" s="46"/>
      <c r="J512" s="46">
        <v>1</v>
      </c>
      <c r="K512" s="47" t="e">
        <f>ROUND(K527,2)</f>
        <v>#DIV/0!</v>
      </c>
    </row>
    <row r="513" spans="1:12">
      <c r="A513" s="1"/>
      <c r="B513" s="1" t="s">
        <v>123</v>
      </c>
      <c r="C513" s="1"/>
      <c r="D513" s="1"/>
      <c r="E513" s="1"/>
      <c r="F513" s="1"/>
      <c r="G513" s="1"/>
      <c r="H513" s="1"/>
      <c r="I513" s="1"/>
      <c r="J513" s="1"/>
      <c r="K513" s="2"/>
      <c r="L513" s="48" t="s">
        <v>124</v>
      </c>
    </row>
    <row r="514" spans="1:12">
      <c r="B514" s="5" t="s">
        <v>275</v>
      </c>
      <c r="C514" s="5"/>
      <c r="D514" s="5" t="s">
        <v>276</v>
      </c>
      <c r="E514" s="49">
        <v>0.05</v>
      </c>
      <c r="F514" s="7" t="s">
        <v>127</v>
      </c>
      <c r="G514" s="7" t="s">
        <v>128</v>
      </c>
      <c r="H514" s="50">
        <v>0</v>
      </c>
      <c r="I514" s="7" t="s">
        <v>129</v>
      </c>
      <c r="J514" s="51" t="e">
        <f>E514/I512*H514</f>
        <v>#DIV/0!</v>
      </c>
    </row>
    <row r="515" spans="1:12">
      <c r="B515" s="5" t="s">
        <v>277</v>
      </c>
      <c r="C515" s="5"/>
      <c r="D515" s="5" t="s">
        <v>278</v>
      </c>
      <c r="E515" s="49">
        <v>0.03</v>
      </c>
      <c r="F515" s="7" t="s">
        <v>127</v>
      </c>
      <c r="G515" s="7" t="s">
        <v>128</v>
      </c>
      <c r="H515" s="50">
        <v>0</v>
      </c>
      <c r="I515" s="7" t="s">
        <v>129</v>
      </c>
      <c r="J515" s="51" t="e">
        <f>E515/I512*H515</f>
        <v>#DIV/0!</v>
      </c>
    </row>
    <row r="516" spans="1:12">
      <c r="D516" s="5" t="s">
        <v>130</v>
      </c>
      <c r="E516" s="45"/>
      <c r="F516" s="45"/>
      <c r="G516" s="45"/>
      <c r="H516" s="45"/>
      <c r="I516" s="45"/>
      <c r="J516" s="45"/>
      <c r="K516" s="53" t="e">
        <f>SUM(J514:J515)</f>
        <v>#DIV/0!</v>
      </c>
    </row>
    <row r="517" spans="1:12">
      <c r="A517" s="1"/>
      <c r="B517" s="1" t="s">
        <v>136</v>
      </c>
      <c r="C517" s="1"/>
      <c r="D517" s="1"/>
      <c r="E517" s="1"/>
      <c r="F517" s="1"/>
      <c r="G517" s="1"/>
      <c r="H517" s="1"/>
      <c r="I517" s="1"/>
      <c r="J517" s="1"/>
      <c r="K517" s="2"/>
      <c r="L517" s="48" t="s">
        <v>137</v>
      </c>
    </row>
    <row r="518" spans="1:12">
      <c r="B518" s="5" t="s">
        <v>291</v>
      </c>
      <c r="C518" s="5"/>
      <c r="D518" s="5" t="s">
        <v>292</v>
      </c>
      <c r="E518" s="49">
        <v>1.02</v>
      </c>
      <c r="F518" s="7"/>
      <c r="G518" s="7" t="s">
        <v>128</v>
      </c>
      <c r="H518" s="50">
        <v>0</v>
      </c>
      <c r="I518" s="7" t="s">
        <v>129</v>
      </c>
      <c r="J518" s="51">
        <f>E518*H518</f>
        <v>0</v>
      </c>
    </row>
    <row r="519" spans="1:12">
      <c r="B519" s="5" t="s">
        <v>293</v>
      </c>
      <c r="C519" s="5"/>
      <c r="D519" s="5" t="s">
        <v>294</v>
      </c>
      <c r="E519" s="49">
        <v>1</v>
      </c>
      <c r="F519" s="7"/>
      <c r="G519" s="7" t="s">
        <v>128</v>
      </c>
      <c r="H519" s="50">
        <v>0</v>
      </c>
      <c r="I519" s="7" t="s">
        <v>129</v>
      </c>
      <c r="J519" s="51">
        <f>E519*H519</f>
        <v>0</v>
      </c>
    </row>
    <row r="520" spans="1:12">
      <c r="D520" s="5" t="s">
        <v>146</v>
      </c>
      <c r="E520" s="45"/>
      <c r="F520" s="45"/>
      <c r="G520" s="45"/>
      <c r="H520" s="45"/>
      <c r="I520" s="45"/>
      <c r="J520" s="45"/>
      <c r="K520" s="53">
        <f>SUM(J518:J519)</f>
        <v>0</v>
      </c>
    </row>
    <row r="521" spans="1:12">
      <c r="A521" s="1"/>
      <c r="B521" s="1" t="s">
        <v>147</v>
      </c>
      <c r="C521" s="1"/>
      <c r="D521" s="1"/>
      <c r="E521" s="1"/>
      <c r="F521" s="1"/>
      <c r="G521" s="1"/>
      <c r="H521" s="1"/>
      <c r="I521" s="1"/>
      <c r="J521" s="1"/>
      <c r="K521" s="2"/>
      <c r="L521" s="48" t="s">
        <v>148</v>
      </c>
    </row>
    <row r="522" spans="1:12">
      <c r="B522" s="5" t="s">
        <v>149</v>
      </c>
      <c r="C522" s="5"/>
      <c r="D522" s="5" t="s">
        <v>150</v>
      </c>
      <c r="E522" s="49">
        <v>1.5</v>
      </c>
      <c r="F522" s="7"/>
      <c r="G522" s="7" t="s">
        <v>151</v>
      </c>
      <c r="H522" s="50">
        <v>0</v>
      </c>
      <c r="I522" s="7" t="s">
        <v>129</v>
      </c>
      <c r="J522" s="51">
        <f>E522*H522/100</f>
        <v>0</v>
      </c>
    </row>
    <row r="523" spans="1:12">
      <c r="D523" s="5" t="s">
        <v>152</v>
      </c>
      <c r="E523" s="45"/>
      <c r="F523" s="45"/>
      <c r="G523" s="45"/>
      <c r="H523" s="45"/>
      <c r="I523" s="45"/>
      <c r="J523" s="45"/>
      <c r="K523" s="53">
        <f>SUM(J522:J522)</f>
        <v>0</v>
      </c>
    </row>
    <row r="524" spans="1:12">
      <c r="D524" s="5" t="s">
        <v>153</v>
      </c>
      <c r="E524" s="45"/>
      <c r="F524" s="45"/>
      <c r="G524" s="45"/>
      <c r="H524" s="54">
        <v>0</v>
      </c>
      <c r="I524" s="4" t="s">
        <v>151</v>
      </c>
      <c r="J524" s="4"/>
      <c r="K524" s="55" t="e">
        <f>H524/100*K516</f>
        <v>#DIV/0!</v>
      </c>
      <c r="L524" s="56" t="s">
        <v>154</v>
      </c>
    </row>
    <row r="525" spans="1:12">
      <c r="D525" s="5" t="s">
        <v>155</v>
      </c>
      <c r="E525" s="45"/>
      <c r="F525" s="45"/>
      <c r="G525" s="45"/>
      <c r="H525" s="45"/>
      <c r="I525" s="45"/>
      <c r="J525" s="45"/>
      <c r="K525" s="53" t="e">
        <f>SUM(K513:K524)</f>
        <v>#DIV/0!</v>
      </c>
    </row>
    <row r="526" spans="1:12">
      <c r="D526" s="5" t="s">
        <v>187</v>
      </c>
      <c r="E526" s="45"/>
      <c r="F526" s="45"/>
      <c r="G526" s="45"/>
      <c r="H526" s="54">
        <v>0</v>
      </c>
      <c r="I526" s="4" t="s">
        <v>151</v>
      </c>
      <c r="J526" s="4"/>
      <c r="K526" s="55" t="e">
        <f>H526/100*K525</f>
        <v>#DIV/0!</v>
      </c>
      <c r="L526" s="56"/>
    </row>
    <row r="527" spans="1:12">
      <c r="D527" s="5" t="s">
        <v>156</v>
      </c>
      <c r="E527" s="45"/>
      <c r="F527" s="45"/>
      <c r="G527" s="45"/>
      <c r="H527" s="45"/>
      <c r="I527" s="45"/>
      <c r="J527" s="45"/>
      <c r="K527" s="53" t="e">
        <f>SUM(K525:K526)</f>
        <v>#DIV/0!</v>
      </c>
    </row>
    <row r="529" spans="1:12">
      <c r="A529" s="4"/>
      <c r="B529" s="4" t="s">
        <v>295</v>
      </c>
      <c r="C529" s="5" t="s">
        <v>30</v>
      </c>
      <c r="D529" s="45" t="s">
        <v>296</v>
      </c>
      <c r="E529" s="45"/>
      <c r="F529" s="45"/>
      <c r="G529" s="45"/>
      <c r="H529" s="6" t="s">
        <v>122</v>
      </c>
      <c r="I529" s="46"/>
      <c r="J529" s="46">
        <v>1</v>
      </c>
      <c r="K529" s="47" t="e">
        <f>ROUND(K543,2)</f>
        <v>#DIV/0!</v>
      </c>
    </row>
    <row r="530" spans="1:12">
      <c r="A530" s="1"/>
      <c r="B530" s="1" t="s">
        <v>123</v>
      </c>
      <c r="C530" s="1"/>
      <c r="D530" s="1"/>
      <c r="E530" s="1"/>
      <c r="F530" s="1"/>
      <c r="G530" s="1"/>
      <c r="H530" s="1"/>
      <c r="I530" s="1"/>
      <c r="J530" s="1"/>
      <c r="K530" s="2"/>
      <c r="L530" s="48" t="s">
        <v>124</v>
      </c>
    </row>
    <row r="531" spans="1:12">
      <c r="B531" s="5" t="s">
        <v>275</v>
      </c>
      <c r="C531" s="5"/>
      <c r="D531" s="5" t="s">
        <v>276</v>
      </c>
      <c r="E531" s="49">
        <v>0.04</v>
      </c>
      <c r="F531" s="7" t="s">
        <v>127</v>
      </c>
      <c r="G531" s="7" t="s">
        <v>128</v>
      </c>
      <c r="H531" s="50">
        <v>0</v>
      </c>
      <c r="I531" s="7" t="s">
        <v>129</v>
      </c>
      <c r="J531" s="51" t="e">
        <f>E531/I529*H531</f>
        <v>#DIV/0!</v>
      </c>
    </row>
    <row r="532" spans="1:12">
      <c r="B532" s="5" t="s">
        <v>277</v>
      </c>
      <c r="C532" s="5"/>
      <c r="D532" s="5" t="s">
        <v>278</v>
      </c>
      <c r="E532" s="49">
        <v>0.04</v>
      </c>
      <c r="F532" s="7" t="s">
        <v>127</v>
      </c>
      <c r="G532" s="7" t="s">
        <v>128</v>
      </c>
      <c r="H532" s="50">
        <v>0</v>
      </c>
      <c r="I532" s="7" t="s">
        <v>129</v>
      </c>
      <c r="J532" s="51" t="e">
        <f>E532/I529*H532</f>
        <v>#DIV/0!</v>
      </c>
    </row>
    <row r="533" spans="1:12">
      <c r="D533" s="5" t="s">
        <v>130</v>
      </c>
      <c r="E533" s="45"/>
      <c r="F533" s="45"/>
      <c r="G533" s="45"/>
      <c r="H533" s="45"/>
      <c r="I533" s="45"/>
      <c r="J533" s="45"/>
      <c r="K533" s="53" t="e">
        <f>SUM(J531:J532)</f>
        <v>#DIV/0!</v>
      </c>
    </row>
    <row r="534" spans="1:12">
      <c r="A534" s="1"/>
      <c r="B534" s="1" t="s">
        <v>136</v>
      </c>
      <c r="C534" s="1"/>
      <c r="D534" s="1"/>
      <c r="E534" s="1"/>
      <c r="F534" s="1"/>
      <c r="G534" s="1"/>
      <c r="H534" s="1"/>
      <c r="I534" s="1"/>
      <c r="J534" s="1"/>
      <c r="K534" s="2"/>
      <c r="L534" s="48" t="s">
        <v>137</v>
      </c>
    </row>
    <row r="535" spans="1:12">
      <c r="B535" s="5" t="s">
        <v>297</v>
      </c>
      <c r="C535" s="5"/>
      <c r="D535" s="5" t="s">
        <v>298</v>
      </c>
      <c r="E535" s="49">
        <v>1.02</v>
      </c>
      <c r="F535" s="7"/>
      <c r="G535" s="7" t="s">
        <v>128</v>
      </c>
      <c r="H535" s="50">
        <v>0</v>
      </c>
      <c r="I535" s="7" t="s">
        <v>129</v>
      </c>
      <c r="J535" s="51">
        <f>E535*H535</f>
        <v>0</v>
      </c>
    </row>
    <row r="536" spans="1:12">
      <c r="D536" s="5" t="s">
        <v>146</v>
      </c>
      <c r="E536" s="45"/>
      <c r="F536" s="45"/>
      <c r="G536" s="45"/>
      <c r="H536" s="45"/>
      <c r="I536" s="45"/>
      <c r="J536" s="45"/>
      <c r="K536" s="53">
        <f>SUM(J535:J535)</f>
        <v>0</v>
      </c>
    </row>
    <row r="537" spans="1:12">
      <c r="A537" s="1"/>
      <c r="B537" s="1" t="s">
        <v>147</v>
      </c>
      <c r="C537" s="1"/>
      <c r="D537" s="1"/>
      <c r="E537" s="1"/>
      <c r="F537" s="1"/>
      <c r="G537" s="1"/>
      <c r="H537" s="1"/>
      <c r="I537" s="1"/>
      <c r="J537" s="1"/>
      <c r="K537" s="2"/>
      <c r="L537" s="48" t="s">
        <v>148</v>
      </c>
    </row>
    <row r="538" spans="1:12">
      <c r="B538" s="5" t="s">
        <v>149</v>
      </c>
      <c r="C538" s="5"/>
      <c r="D538" s="5" t="s">
        <v>150</v>
      </c>
      <c r="E538" s="49">
        <v>1.5</v>
      </c>
      <c r="F538" s="7"/>
      <c r="G538" s="7" t="s">
        <v>151</v>
      </c>
      <c r="H538" s="50">
        <v>0</v>
      </c>
      <c r="I538" s="7" t="s">
        <v>129</v>
      </c>
      <c r="J538" s="51">
        <f>E538*H538/100</f>
        <v>0</v>
      </c>
    </row>
    <row r="539" spans="1:12">
      <c r="D539" s="5" t="s">
        <v>152</v>
      </c>
      <c r="E539" s="45"/>
      <c r="F539" s="45"/>
      <c r="G539" s="45"/>
      <c r="H539" s="45"/>
      <c r="I539" s="45"/>
      <c r="J539" s="45"/>
      <c r="K539" s="53">
        <f>SUM(J538:J538)</f>
        <v>0</v>
      </c>
    </row>
    <row r="540" spans="1:12">
      <c r="D540" s="5" t="s">
        <v>153</v>
      </c>
      <c r="E540" s="45"/>
      <c r="F540" s="45"/>
      <c r="G540" s="45"/>
      <c r="H540" s="54">
        <v>0</v>
      </c>
      <c r="I540" s="4" t="s">
        <v>151</v>
      </c>
      <c r="J540" s="4"/>
      <c r="K540" s="55" t="e">
        <f>H540/100*K533</f>
        <v>#DIV/0!</v>
      </c>
      <c r="L540" s="56" t="s">
        <v>154</v>
      </c>
    </row>
    <row r="541" spans="1:12">
      <c r="D541" s="5" t="s">
        <v>155</v>
      </c>
      <c r="E541" s="45"/>
      <c r="F541" s="45"/>
      <c r="G541" s="45"/>
      <c r="H541" s="45"/>
      <c r="I541" s="45"/>
      <c r="J541" s="45"/>
      <c r="K541" s="53" t="e">
        <f>SUM(K530:K540)</f>
        <v>#DIV/0!</v>
      </c>
    </row>
    <row r="542" spans="1:12">
      <c r="D542" s="5" t="s">
        <v>187</v>
      </c>
      <c r="E542" s="45"/>
      <c r="F542" s="45"/>
      <c r="G542" s="45"/>
      <c r="H542" s="54">
        <v>0</v>
      </c>
      <c r="I542" s="4" t="s">
        <v>151</v>
      </c>
      <c r="J542" s="4"/>
      <c r="K542" s="55" t="e">
        <f>H542/100*K541</f>
        <v>#DIV/0!</v>
      </c>
      <c r="L542" s="56"/>
    </row>
    <row r="543" spans="1:12">
      <c r="D543" s="5" t="s">
        <v>156</v>
      </c>
      <c r="E543" s="45"/>
      <c r="F543" s="45"/>
      <c r="G543" s="45"/>
      <c r="H543" s="45"/>
      <c r="I543" s="45"/>
      <c r="J543" s="45"/>
      <c r="K543" s="53" t="e">
        <f>SUM(K541:K542)</f>
        <v>#DIV/0!</v>
      </c>
    </row>
    <row r="545" spans="1:12">
      <c r="A545" s="4"/>
      <c r="B545" s="4" t="s">
        <v>29</v>
      </c>
      <c r="C545" s="5" t="s">
        <v>30</v>
      </c>
      <c r="D545" s="45" t="s">
        <v>31</v>
      </c>
      <c r="E545" s="45"/>
      <c r="F545" s="45"/>
      <c r="G545" s="45"/>
      <c r="H545" s="6" t="s">
        <v>122</v>
      </c>
      <c r="I545" s="46"/>
      <c r="J545" s="46">
        <v>1</v>
      </c>
      <c r="K545" s="47" t="e">
        <f>ROUND(K559,2)</f>
        <v>#DIV/0!</v>
      </c>
    </row>
    <row r="546" spans="1:12">
      <c r="A546" s="1"/>
      <c r="B546" s="1" t="s">
        <v>123</v>
      </c>
      <c r="C546" s="1"/>
      <c r="D546" s="1"/>
      <c r="E546" s="1"/>
      <c r="F546" s="1"/>
      <c r="G546" s="1"/>
      <c r="H546" s="1"/>
      <c r="I546" s="1"/>
      <c r="J546" s="1"/>
      <c r="K546" s="2"/>
      <c r="L546" s="48" t="s">
        <v>124</v>
      </c>
    </row>
    <row r="547" spans="1:12">
      <c r="B547" s="5" t="s">
        <v>275</v>
      </c>
      <c r="C547" s="5"/>
      <c r="D547" s="5" t="s">
        <v>276</v>
      </c>
      <c r="E547" s="49">
        <v>0.05</v>
      </c>
      <c r="F547" s="7" t="s">
        <v>127</v>
      </c>
      <c r="G547" s="7" t="s">
        <v>128</v>
      </c>
      <c r="H547" s="50">
        <v>0</v>
      </c>
      <c r="I547" s="7" t="s">
        <v>129</v>
      </c>
      <c r="J547" s="51" t="e">
        <f>E547/I545*H547</f>
        <v>#DIV/0!</v>
      </c>
    </row>
    <row r="548" spans="1:12">
      <c r="B548" s="5" t="s">
        <v>277</v>
      </c>
      <c r="C548" s="5"/>
      <c r="D548" s="5" t="s">
        <v>278</v>
      </c>
      <c r="E548" s="49">
        <v>0.05</v>
      </c>
      <c r="F548" s="7" t="s">
        <v>127</v>
      </c>
      <c r="G548" s="7" t="s">
        <v>128</v>
      </c>
      <c r="H548" s="50">
        <v>0</v>
      </c>
      <c r="I548" s="7" t="s">
        <v>129</v>
      </c>
      <c r="J548" s="51" t="e">
        <f>E548/I545*H548</f>
        <v>#DIV/0!</v>
      </c>
    </row>
    <row r="549" spans="1:12">
      <c r="D549" s="5" t="s">
        <v>130</v>
      </c>
      <c r="E549" s="45"/>
      <c r="F549" s="45"/>
      <c r="G549" s="45"/>
      <c r="H549" s="45"/>
      <c r="I549" s="45"/>
      <c r="J549" s="45"/>
      <c r="K549" s="53" t="e">
        <f>SUM(J547:J548)</f>
        <v>#DIV/0!</v>
      </c>
    </row>
    <row r="550" spans="1:12">
      <c r="A550" s="1"/>
      <c r="B550" s="1" t="s">
        <v>136</v>
      </c>
      <c r="C550" s="1"/>
      <c r="D550" s="1"/>
      <c r="E550" s="1"/>
      <c r="F550" s="1"/>
      <c r="G550" s="1"/>
      <c r="H550" s="1"/>
      <c r="I550" s="1"/>
      <c r="J550" s="1"/>
      <c r="K550" s="2"/>
      <c r="L550" s="48" t="s">
        <v>137</v>
      </c>
    </row>
    <row r="551" spans="1:12">
      <c r="B551" s="5" t="s">
        <v>299</v>
      </c>
      <c r="C551" s="5"/>
      <c r="D551" s="5" t="s">
        <v>300</v>
      </c>
      <c r="E551" s="49">
        <v>1.02</v>
      </c>
      <c r="F551" s="7"/>
      <c r="G551" s="7" t="s">
        <v>128</v>
      </c>
      <c r="H551" s="50">
        <v>0</v>
      </c>
      <c r="I551" s="7" t="s">
        <v>129</v>
      </c>
      <c r="J551" s="51">
        <f>E551*H551</f>
        <v>0</v>
      </c>
    </row>
    <row r="552" spans="1:12">
      <c r="D552" s="5" t="s">
        <v>146</v>
      </c>
      <c r="E552" s="45"/>
      <c r="F552" s="45"/>
      <c r="G552" s="45"/>
      <c r="H552" s="45"/>
      <c r="I552" s="45"/>
      <c r="J552" s="45"/>
      <c r="K552" s="53">
        <f>SUM(J551:J551)</f>
        <v>0</v>
      </c>
    </row>
    <row r="553" spans="1:12">
      <c r="A553" s="1"/>
      <c r="B553" s="1" t="s">
        <v>147</v>
      </c>
      <c r="C553" s="1"/>
      <c r="D553" s="1"/>
      <c r="E553" s="1"/>
      <c r="F553" s="1"/>
      <c r="G553" s="1"/>
      <c r="H553" s="1"/>
      <c r="I553" s="1"/>
      <c r="J553" s="1"/>
      <c r="K553" s="2"/>
      <c r="L553" s="48" t="s">
        <v>148</v>
      </c>
    </row>
    <row r="554" spans="1:12">
      <c r="B554" s="5" t="s">
        <v>149</v>
      </c>
      <c r="C554" s="5"/>
      <c r="D554" s="5" t="s">
        <v>150</v>
      </c>
      <c r="E554" s="49">
        <v>1.5</v>
      </c>
      <c r="F554" s="7"/>
      <c r="G554" s="7" t="s">
        <v>151</v>
      </c>
      <c r="H554" s="50">
        <v>0</v>
      </c>
      <c r="I554" s="7" t="s">
        <v>129</v>
      </c>
      <c r="J554" s="51">
        <f>E554*H554/100</f>
        <v>0</v>
      </c>
    </row>
    <row r="555" spans="1:12">
      <c r="D555" s="5" t="s">
        <v>152</v>
      </c>
      <c r="E555" s="45"/>
      <c r="F555" s="45"/>
      <c r="G555" s="45"/>
      <c r="H555" s="45"/>
      <c r="I555" s="45"/>
      <c r="J555" s="45"/>
      <c r="K555" s="53">
        <f>SUM(J554:J554)</f>
        <v>0</v>
      </c>
    </row>
    <row r="556" spans="1:12">
      <c r="D556" s="5" t="s">
        <v>153</v>
      </c>
      <c r="E556" s="45"/>
      <c r="F556" s="45"/>
      <c r="G556" s="45"/>
      <c r="H556" s="54">
        <v>0</v>
      </c>
      <c r="I556" s="4" t="s">
        <v>151</v>
      </c>
      <c r="J556" s="4"/>
      <c r="K556" s="55" t="e">
        <f>H556/100*K549</f>
        <v>#DIV/0!</v>
      </c>
      <c r="L556" s="56" t="s">
        <v>154</v>
      </c>
    </row>
    <row r="557" spans="1:12">
      <c r="D557" s="5" t="s">
        <v>155</v>
      </c>
      <c r="E557" s="45"/>
      <c r="F557" s="45"/>
      <c r="G557" s="45"/>
      <c r="H557" s="45"/>
      <c r="I557" s="45"/>
      <c r="J557" s="45"/>
      <c r="K557" s="53" t="e">
        <f>SUM(K546:K556)</f>
        <v>#DIV/0!</v>
      </c>
    </row>
    <row r="558" spans="1:12">
      <c r="D558" s="5" t="s">
        <v>187</v>
      </c>
      <c r="E558" s="45"/>
      <c r="F558" s="45"/>
      <c r="G558" s="45"/>
      <c r="H558" s="54">
        <v>0</v>
      </c>
      <c r="I558" s="4" t="s">
        <v>151</v>
      </c>
      <c r="J558" s="4"/>
      <c r="K558" s="55" t="e">
        <f>H558/100*K557</f>
        <v>#DIV/0!</v>
      </c>
      <c r="L558" s="56"/>
    </row>
    <row r="559" spans="1:12">
      <c r="D559" s="5" t="s">
        <v>156</v>
      </c>
      <c r="E559" s="45"/>
      <c r="F559" s="45"/>
      <c r="G559" s="45"/>
      <c r="H559" s="45"/>
      <c r="I559" s="45"/>
      <c r="J559" s="45"/>
      <c r="K559" s="53" t="e">
        <f>SUM(K557:K558)</f>
        <v>#DIV/0!</v>
      </c>
    </row>
    <row r="561" spans="1:12">
      <c r="A561" s="4"/>
      <c r="B561" s="4" t="s">
        <v>301</v>
      </c>
      <c r="C561" s="5" t="s">
        <v>15</v>
      </c>
      <c r="D561" s="45" t="s">
        <v>302</v>
      </c>
      <c r="E561" s="45"/>
      <c r="F561" s="45"/>
      <c r="G561" s="45"/>
      <c r="H561" s="6" t="s">
        <v>122</v>
      </c>
      <c r="I561" s="46"/>
      <c r="J561" s="46">
        <v>1</v>
      </c>
      <c r="K561" s="47" t="e">
        <f>ROUND(K576,2)</f>
        <v>#DIV/0!</v>
      </c>
    </row>
    <row r="562" spans="1:12">
      <c r="A562" s="1"/>
      <c r="B562" s="1" t="s">
        <v>123</v>
      </c>
      <c r="C562" s="1"/>
      <c r="D562" s="1"/>
      <c r="E562" s="1"/>
      <c r="F562" s="1"/>
      <c r="G562" s="1"/>
      <c r="H562" s="1"/>
      <c r="I562" s="1"/>
      <c r="J562" s="1"/>
      <c r="K562" s="2"/>
      <c r="L562" s="48" t="s">
        <v>124</v>
      </c>
    </row>
    <row r="563" spans="1:12">
      <c r="B563" s="5" t="s">
        <v>275</v>
      </c>
      <c r="C563" s="5"/>
      <c r="D563" s="5" t="s">
        <v>276</v>
      </c>
      <c r="E563" s="49">
        <v>0.2</v>
      </c>
      <c r="F563" s="7" t="s">
        <v>127</v>
      </c>
      <c r="G563" s="7" t="s">
        <v>128</v>
      </c>
      <c r="H563" s="50">
        <v>0</v>
      </c>
      <c r="I563" s="7" t="s">
        <v>129</v>
      </c>
      <c r="J563" s="51" t="e">
        <f>E563/I561*H563</f>
        <v>#DIV/0!</v>
      </c>
    </row>
    <row r="564" spans="1:12">
      <c r="B564" s="5" t="s">
        <v>277</v>
      </c>
      <c r="C564" s="5"/>
      <c r="D564" s="5" t="s">
        <v>278</v>
      </c>
      <c r="E564" s="49">
        <v>0.2</v>
      </c>
      <c r="F564" s="7" t="s">
        <v>127</v>
      </c>
      <c r="G564" s="7" t="s">
        <v>128</v>
      </c>
      <c r="H564" s="50">
        <v>0</v>
      </c>
      <c r="I564" s="7" t="s">
        <v>129</v>
      </c>
      <c r="J564" s="51" t="e">
        <f>E564/I561*H564</f>
        <v>#DIV/0!</v>
      </c>
    </row>
    <row r="565" spans="1:12">
      <c r="D565" s="5" t="s">
        <v>130</v>
      </c>
      <c r="E565" s="45"/>
      <c r="F565" s="45"/>
      <c r="G565" s="45"/>
      <c r="H565" s="45"/>
      <c r="I565" s="45"/>
      <c r="J565" s="45"/>
      <c r="K565" s="53" t="e">
        <f>SUM(J563:J564)</f>
        <v>#DIV/0!</v>
      </c>
    </row>
    <row r="566" spans="1:12">
      <c r="A566" s="1"/>
      <c r="B566" s="1" t="s">
        <v>136</v>
      </c>
      <c r="C566" s="1"/>
      <c r="D566" s="1"/>
      <c r="E566" s="1"/>
      <c r="F566" s="1"/>
      <c r="G566" s="1"/>
      <c r="H566" s="1"/>
      <c r="I566" s="1"/>
      <c r="J566" s="1"/>
      <c r="K566" s="2"/>
      <c r="L566" s="48" t="s">
        <v>137</v>
      </c>
    </row>
    <row r="567" spans="1:12">
      <c r="B567" s="5" t="s">
        <v>303</v>
      </c>
      <c r="C567" s="5"/>
      <c r="D567" s="5" t="s">
        <v>304</v>
      </c>
      <c r="E567" s="49">
        <v>1</v>
      </c>
      <c r="F567" s="7"/>
      <c r="G567" s="7" t="s">
        <v>128</v>
      </c>
      <c r="H567" s="50">
        <v>0</v>
      </c>
      <c r="I567" s="7" t="s">
        <v>129</v>
      </c>
      <c r="J567" s="51">
        <f>E567*H567</f>
        <v>0</v>
      </c>
    </row>
    <row r="568" spans="1:12">
      <c r="B568" s="5" t="s">
        <v>305</v>
      </c>
      <c r="C568" s="5"/>
      <c r="D568" s="5" t="s">
        <v>306</v>
      </c>
      <c r="E568" s="49">
        <v>1</v>
      </c>
      <c r="F568" s="7"/>
      <c r="G568" s="7" t="s">
        <v>128</v>
      </c>
      <c r="H568" s="50">
        <v>0</v>
      </c>
      <c r="I568" s="7" t="s">
        <v>129</v>
      </c>
      <c r="J568" s="51">
        <f>E568*H568</f>
        <v>0</v>
      </c>
    </row>
    <row r="569" spans="1:12">
      <c r="D569" s="5" t="s">
        <v>146</v>
      </c>
      <c r="E569" s="45"/>
      <c r="F569" s="45"/>
      <c r="G569" s="45"/>
      <c r="H569" s="45"/>
      <c r="I569" s="45"/>
      <c r="J569" s="45"/>
      <c r="K569" s="53">
        <f>SUM(J567:J568)</f>
        <v>0</v>
      </c>
    </row>
    <row r="570" spans="1:12">
      <c r="A570" s="1"/>
      <c r="B570" s="1" t="s">
        <v>147</v>
      </c>
      <c r="C570" s="1"/>
      <c r="D570" s="1"/>
      <c r="E570" s="1"/>
      <c r="F570" s="1"/>
      <c r="G570" s="1"/>
      <c r="H570" s="1"/>
      <c r="I570" s="1"/>
      <c r="J570" s="1"/>
      <c r="K570" s="2"/>
      <c r="L570" s="48" t="s">
        <v>148</v>
      </c>
    </row>
    <row r="571" spans="1:12">
      <c r="B571" s="5" t="s">
        <v>149</v>
      </c>
      <c r="C571" s="5"/>
      <c r="D571" s="5" t="s">
        <v>150</v>
      </c>
      <c r="E571" s="49">
        <v>1.5</v>
      </c>
      <c r="F571" s="7"/>
      <c r="G571" s="7" t="s">
        <v>151</v>
      </c>
      <c r="H571" s="50">
        <v>0</v>
      </c>
      <c r="I571" s="7" t="s">
        <v>129</v>
      </c>
      <c r="J571" s="51">
        <f>E571*H571/100</f>
        <v>0</v>
      </c>
    </row>
    <row r="572" spans="1:12">
      <c r="D572" s="5" t="s">
        <v>152</v>
      </c>
      <c r="E572" s="45"/>
      <c r="F572" s="45"/>
      <c r="G572" s="45"/>
      <c r="H572" s="45"/>
      <c r="I572" s="45"/>
      <c r="J572" s="45"/>
      <c r="K572" s="53">
        <f>SUM(J571:J571)</f>
        <v>0</v>
      </c>
    </row>
    <row r="573" spans="1:12">
      <c r="D573" s="5" t="s">
        <v>153</v>
      </c>
      <c r="E573" s="45"/>
      <c r="F573" s="45"/>
      <c r="G573" s="45"/>
      <c r="H573" s="54">
        <v>0</v>
      </c>
      <c r="I573" s="4" t="s">
        <v>151</v>
      </c>
      <c r="J573" s="4"/>
      <c r="K573" s="55" t="e">
        <f>H573/100*K565</f>
        <v>#DIV/0!</v>
      </c>
      <c r="L573" s="56" t="s">
        <v>154</v>
      </c>
    </row>
    <row r="574" spans="1:12">
      <c r="D574" s="5" t="s">
        <v>155</v>
      </c>
      <c r="E574" s="45"/>
      <c r="F574" s="45"/>
      <c r="G574" s="45"/>
      <c r="H574" s="45"/>
      <c r="I574" s="45"/>
      <c r="J574" s="45"/>
      <c r="K574" s="53" t="e">
        <f>SUM(K562:K573)</f>
        <v>#DIV/0!</v>
      </c>
    </row>
    <row r="575" spans="1:12">
      <c r="D575" s="5" t="s">
        <v>187</v>
      </c>
      <c r="E575" s="45"/>
      <c r="F575" s="45"/>
      <c r="G575" s="45"/>
      <c r="H575" s="54">
        <v>0</v>
      </c>
      <c r="I575" s="4" t="s">
        <v>151</v>
      </c>
      <c r="J575" s="4"/>
      <c r="K575" s="55" t="e">
        <f>H575/100*K574</f>
        <v>#DIV/0!</v>
      </c>
      <c r="L575" s="56"/>
    </row>
    <row r="576" spans="1:12">
      <c r="D576" s="5" t="s">
        <v>156</v>
      </c>
      <c r="E576" s="45"/>
      <c r="F576" s="45"/>
      <c r="G576" s="45"/>
      <c r="H576" s="45"/>
      <c r="I576" s="45"/>
      <c r="J576" s="45"/>
      <c r="K576" s="53" t="e">
        <f>SUM(K574:K575)</f>
        <v>#DIV/0!</v>
      </c>
    </row>
    <row r="578" spans="1:12">
      <c r="A578" s="4"/>
      <c r="B578" s="4" t="s">
        <v>307</v>
      </c>
      <c r="C578" s="5" t="s">
        <v>15</v>
      </c>
      <c r="D578" s="45" t="s">
        <v>308</v>
      </c>
      <c r="E578" s="45"/>
      <c r="F578" s="45"/>
      <c r="G578" s="45"/>
      <c r="H578" s="6" t="s">
        <v>122</v>
      </c>
      <c r="I578" s="46"/>
      <c r="J578" s="46">
        <v>1</v>
      </c>
      <c r="K578" s="47" t="e">
        <f>ROUND(K593,2)</f>
        <v>#DIV/0!</v>
      </c>
    </row>
    <row r="579" spans="1:12">
      <c r="A579" s="1"/>
      <c r="B579" s="1" t="s">
        <v>123</v>
      </c>
      <c r="C579" s="1"/>
      <c r="D579" s="1"/>
      <c r="E579" s="1"/>
      <c r="F579" s="1"/>
      <c r="G579" s="1"/>
      <c r="H579" s="1"/>
      <c r="I579" s="1"/>
      <c r="J579" s="1"/>
      <c r="K579" s="2"/>
      <c r="L579" s="48" t="s">
        <v>124</v>
      </c>
    </row>
    <row r="580" spans="1:12">
      <c r="B580" s="5" t="s">
        <v>275</v>
      </c>
      <c r="C580" s="5"/>
      <c r="D580" s="5" t="s">
        <v>276</v>
      </c>
      <c r="E580" s="49">
        <v>0.2</v>
      </c>
      <c r="F580" s="7" t="s">
        <v>127</v>
      </c>
      <c r="G580" s="7" t="s">
        <v>128</v>
      </c>
      <c r="H580" s="50">
        <v>0</v>
      </c>
      <c r="I580" s="7" t="s">
        <v>129</v>
      </c>
      <c r="J580" s="51" t="e">
        <f>E580/I578*H580</f>
        <v>#DIV/0!</v>
      </c>
    </row>
    <row r="581" spans="1:12">
      <c r="B581" s="5" t="s">
        <v>277</v>
      </c>
      <c r="C581" s="5"/>
      <c r="D581" s="5" t="s">
        <v>278</v>
      </c>
      <c r="E581" s="49">
        <v>0.35</v>
      </c>
      <c r="F581" s="7" t="s">
        <v>127</v>
      </c>
      <c r="G581" s="7" t="s">
        <v>128</v>
      </c>
      <c r="H581" s="50">
        <v>0</v>
      </c>
      <c r="I581" s="7" t="s">
        <v>129</v>
      </c>
      <c r="J581" s="51" t="e">
        <f>E581/I578*H581</f>
        <v>#DIV/0!</v>
      </c>
    </row>
    <row r="582" spans="1:12">
      <c r="D582" s="5" t="s">
        <v>130</v>
      </c>
      <c r="E582" s="45"/>
      <c r="F582" s="45"/>
      <c r="G582" s="45"/>
      <c r="H582" s="45"/>
      <c r="I582" s="45"/>
      <c r="J582" s="45"/>
      <c r="K582" s="53" t="e">
        <f>SUM(J580:J581)</f>
        <v>#DIV/0!</v>
      </c>
    </row>
    <row r="583" spans="1:12">
      <c r="A583" s="1"/>
      <c r="B583" s="1" t="s">
        <v>136</v>
      </c>
      <c r="C583" s="1"/>
      <c r="D583" s="1"/>
      <c r="E583" s="1"/>
      <c r="F583" s="1"/>
      <c r="G583" s="1"/>
      <c r="H583" s="1"/>
      <c r="I583" s="1"/>
      <c r="J583" s="1"/>
      <c r="K583" s="2"/>
      <c r="L583" s="48" t="s">
        <v>137</v>
      </c>
    </row>
    <row r="584" spans="1:12">
      <c r="B584" s="5" t="s">
        <v>309</v>
      </c>
      <c r="C584" s="5"/>
      <c r="D584" s="5" t="s">
        <v>310</v>
      </c>
      <c r="E584" s="49">
        <v>1</v>
      </c>
      <c r="F584" s="7"/>
      <c r="G584" s="7" t="s">
        <v>128</v>
      </c>
      <c r="H584" s="50">
        <v>0</v>
      </c>
      <c r="I584" s="7" t="s">
        <v>129</v>
      </c>
      <c r="J584" s="51">
        <f>E584*H584</f>
        <v>0</v>
      </c>
    </row>
    <row r="585" spans="1:12">
      <c r="B585" s="5" t="s">
        <v>311</v>
      </c>
      <c r="C585" s="5"/>
      <c r="D585" s="5" t="s">
        <v>312</v>
      </c>
      <c r="E585" s="49">
        <v>1</v>
      </c>
      <c r="F585" s="7"/>
      <c r="G585" s="7" t="s">
        <v>128</v>
      </c>
      <c r="H585" s="50">
        <v>0</v>
      </c>
      <c r="I585" s="7" t="s">
        <v>129</v>
      </c>
      <c r="J585" s="51">
        <f>E585*H585</f>
        <v>0</v>
      </c>
    </row>
    <row r="586" spans="1:12">
      <c r="D586" s="5" t="s">
        <v>146</v>
      </c>
      <c r="E586" s="45"/>
      <c r="F586" s="45"/>
      <c r="G586" s="45"/>
      <c r="H586" s="45"/>
      <c r="I586" s="45"/>
      <c r="J586" s="45"/>
      <c r="K586" s="53">
        <f>SUM(J584:J585)</f>
        <v>0</v>
      </c>
    </row>
    <row r="587" spans="1:12">
      <c r="A587" s="1"/>
      <c r="B587" s="1" t="s">
        <v>147</v>
      </c>
      <c r="C587" s="1"/>
      <c r="D587" s="1"/>
      <c r="E587" s="1"/>
      <c r="F587" s="1"/>
      <c r="G587" s="1"/>
      <c r="H587" s="1"/>
      <c r="I587" s="1"/>
      <c r="J587" s="1"/>
      <c r="K587" s="2"/>
      <c r="L587" s="48" t="s">
        <v>148</v>
      </c>
    </row>
    <row r="588" spans="1:12">
      <c r="B588" s="5" t="s">
        <v>149</v>
      </c>
      <c r="C588" s="5"/>
      <c r="D588" s="5" t="s">
        <v>150</v>
      </c>
      <c r="E588" s="49">
        <v>1.5</v>
      </c>
      <c r="F588" s="7"/>
      <c r="G588" s="7" t="s">
        <v>151</v>
      </c>
      <c r="H588" s="50">
        <v>0</v>
      </c>
      <c r="I588" s="7" t="s">
        <v>129</v>
      </c>
      <c r="J588" s="51">
        <f>E588*H588/100</f>
        <v>0</v>
      </c>
    </row>
    <row r="589" spans="1:12">
      <c r="D589" s="5" t="s">
        <v>152</v>
      </c>
      <c r="E589" s="45"/>
      <c r="F589" s="45"/>
      <c r="G589" s="45"/>
      <c r="H589" s="45"/>
      <c r="I589" s="45"/>
      <c r="J589" s="45"/>
      <c r="K589" s="53">
        <f>SUM(J588:J588)</f>
        <v>0</v>
      </c>
    </row>
    <row r="590" spans="1:12">
      <c r="D590" s="5" t="s">
        <v>153</v>
      </c>
      <c r="E590" s="45"/>
      <c r="F590" s="45"/>
      <c r="G590" s="45"/>
      <c r="H590" s="54">
        <v>0</v>
      </c>
      <c r="I590" s="4" t="s">
        <v>151</v>
      </c>
      <c r="J590" s="4"/>
      <c r="K590" s="55" t="e">
        <f>H590/100*K582</f>
        <v>#DIV/0!</v>
      </c>
      <c r="L590" s="56" t="s">
        <v>154</v>
      </c>
    </row>
    <row r="591" spans="1:12">
      <c r="D591" s="5" t="s">
        <v>155</v>
      </c>
      <c r="E591" s="45"/>
      <c r="F591" s="45"/>
      <c r="G591" s="45"/>
      <c r="H591" s="45"/>
      <c r="I591" s="45"/>
      <c r="J591" s="45"/>
      <c r="K591" s="53" t="e">
        <f>SUM(K579:K590)</f>
        <v>#DIV/0!</v>
      </c>
    </row>
    <row r="592" spans="1:12">
      <c r="D592" s="5" t="s">
        <v>187</v>
      </c>
      <c r="E592" s="45"/>
      <c r="F592" s="45"/>
      <c r="G592" s="45"/>
      <c r="H592" s="54">
        <v>0</v>
      </c>
      <c r="I592" s="4" t="s">
        <v>151</v>
      </c>
      <c r="J592" s="4"/>
      <c r="K592" s="55" t="e">
        <f>H592/100*K591</f>
        <v>#DIV/0!</v>
      </c>
      <c r="L592" s="56"/>
    </row>
    <row r="593" spans="1:12">
      <c r="D593" s="5" t="s">
        <v>156</v>
      </c>
      <c r="E593" s="45"/>
      <c r="F593" s="45"/>
      <c r="G593" s="45"/>
      <c r="H593" s="45"/>
      <c r="I593" s="45"/>
      <c r="J593" s="45"/>
      <c r="K593" s="53" t="e">
        <f>SUM(K591:K592)</f>
        <v>#DIV/0!</v>
      </c>
    </row>
    <row r="595" spans="1:12">
      <c r="A595" s="4"/>
      <c r="B595" s="4" t="s">
        <v>313</v>
      </c>
      <c r="C595" s="5" t="s">
        <v>15</v>
      </c>
      <c r="D595" s="45" t="s">
        <v>314</v>
      </c>
      <c r="E595" s="45"/>
      <c r="F595" s="45"/>
      <c r="G595" s="45"/>
      <c r="H595" s="6" t="s">
        <v>122</v>
      </c>
      <c r="I595" s="46"/>
      <c r="J595" s="46">
        <v>1</v>
      </c>
      <c r="K595" s="47" t="e">
        <f>ROUND(K610,2)</f>
        <v>#DIV/0!</v>
      </c>
    </row>
    <row r="596" spans="1:12">
      <c r="A596" s="1"/>
      <c r="B596" s="1" t="s">
        <v>123</v>
      </c>
      <c r="C596" s="1"/>
      <c r="D596" s="1"/>
      <c r="E596" s="1"/>
      <c r="F596" s="1"/>
      <c r="G596" s="1"/>
      <c r="H596" s="1"/>
      <c r="I596" s="1"/>
      <c r="J596" s="1"/>
      <c r="K596" s="2"/>
      <c r="L596" s="48" t="s">
        <v>124</v>
      </c>
    </row>
    <row r="597" spans="1:12">
      <c r="B597" s="5" t="s">
        <v>275</v>
      </c>
      <c r="C597" s="5"/>
      <c r="D597" s="5" t="s">
        <v>276</v>
      </c>
      <c r="E597" s="49">
        <v>0.1</v>
      </c>
      <c r="F597" s="7" t="s">
        <v>127</v>
      </c>
      <c r="G597" s="7" t="s">
        <v>128</v>
      </c>
      <c r="H597" s="50">
        <v>0</v>
      </c>
      <c r="I597" s="7" t="s">
        <v>129</v>
      </c>
      <c r="J597" s="51" t="e">
        <f>E597/I595*H597</f>
        <v>#DIV/0!</v>
      </c>
    </row>
    <row r="598" spans="1:12">
      <c r="B598" s="5" t="s">
        <v>277</v>
      </c>
      <c r="C598" s="5"/>
      <c r="D598" s="5" t="s">
        <v>278</v>
      </c>
      <c r="E598" s="49">
        <v>0.12</v>
      </c>
      <c r="F598" s="7" t="s">
        <v>127</v>
      </c>
      <c r="G598" s="7" t="s">
        <v>128</v>
      </c>
      <c r="H598" s="50">
        <v>0</v>
      </c>
      <c r="I598" s="7" t="s">
        <v>129</v>
      </c>
      <c r="J598" s="51" t="e">
        <f>E598/I595*H598</f>
        <v>#DIV/0!</v>
      </c>
    </row>
    <row r="599" spans="1:12">
      <c r="D599" s="5" t="s">
        <v>130</v>
      </c>
      <c r="E599" s="45"/>
      <c r="F599" s="45"/>
      <c r="G599" s="45"/>
      <c r="H599" s="45"/>
      <c r="I599" s="45"/>
      <c r="J599" s="45"/>
      <c r="K599" s="53" t="e">
        <f>SUM(J597:J598)</f>
        <v>#DIV/0!</v>
      </c>
    </row>
    <row r="600" spans="1:12">
      <c r="A600" s="1"/>
      <c r="B600" s="1" t="s">
        <v>136</v>
      </c>
      <c r="C600" s="1"/>
      <c r="D600" s="1"/>
      <c r="E600" s="1"/>
      <c r="F600" s="1"/>
      <c r="G600" s="1"/>
      <c r="H600" s="1"/>
      <c r="I600" s="1"/>
      <c r="J600" s="1"/>
      <c r="K600" s="2"/>
      <c r="L600" s="48" t="s">
        <v>137</v>
      </c>
    </row>
    <row r="601" spans="1:12">
      <c r="B601" s="5" t="s">
        <v>315</v>
      </c>
      <c r="C601" s="5"/>
      <c r="D601" s="5" t="s">
        <v>316</v>
      </c>
      <c r="E601" s="49">
        <v>1</v>
      </c>
      <c r="F601" s="7"/>
      <c r="G601" s="7" t="s">
        <v>128</v>
      </c>
      <c r="H601" s="50">
        <v>0</v>
      </c>
      <c r="I601" s="7" t="s">
        <v>129</v>
      </c>
      <c r="J601" s="51">
        <f>E601*H601</f>
        <v>0</v>
      </c>
    </row>
    <row r="602" spans="1:12">
      <c r="B602" s="5" t="s">
        <v>317</v>
      </c>
      <c r="C602" s="5"/>
      <c r="D602" s="5" t="s">
        <v>318</v>
      </c>
      <c r="E602" s="49">
        <v>1</v>
      </c>
      <c r="F602" s="7"/>
      <c r="G602" s="7" t="s">
        <v>128</v>
      </c>
      <c r="H602" s="50">
        <v>0</v>
      </c>
      <c r="I602" s="7" t="s">
        <v>129</v>
      </c>
      <c r="J602" s="51">
        <f>E602*H602</f>
        <v>0</v>
      </c>
    </row>
    <row r="603" spans="1:12">
      <c r="D603" s="5" t="s">
        <v>146</v>
      </c>
      <c r="E603" s="45"/>
      <c r="F603" s="45"/>
      <c r="G603" s="45"/>
      <c r="H603" s="45"/>
      <c r="I603" s="45"/>
      <c r="J603" s="45"/>
      <c r="K603" s="53">
        <f>SUM(J601:J602)</f>
        <v>0</v>
      </c>
    </row>
    <row r="604" spans="1:12">
      <c r="A604" s="1"/>
      <c r="B604" s="1" t="s">
        <v>147</v>
      </c>
      <c r="C604" s="1"/>
      <c r="D604" s="1"/>
      <c r="E604" s="1"/>
      <c r="F604" s="1"/>
      <c r="G604" s="1"/>
      <c r="H604" s="1"/>
      <c r="I604" s="1"/>
      <c r="J604" s="1"/>
      <c r="K604" s="2"/>
      <c r="L604" s="48" t="s">
        <v>148</v>
      </c>
    </row>
    <row r="605" spans="1:12">
      <c r="B605" s="5" t="s">
        <v>149</v>
      </c>
      <c r="C605" s="5"/>
      <c r="D605" s="5" t="s">
        <v>150</v>
      </c>
      <c r="E605" s="49">
        <v>1.5</v>
      </c>
      <c r="F605" s="7"/>
      <c r="G605" s="7" t="s">
        <v>151</v>
      </c>
      <c r="H605" s="50">
        <v>0</v>
      </c>
      <c r="I605" s="7" t="s">
        <v>129</v>
      </c>
      <c r="J605" s="51">
        <f>E605*H605/100</f>
        <v>0</v>
      </c>
    </row>
    <row r="606" spans="1:12">
      <c r="D606" s="5" t="s">
        <v>152</v>
      </c>
      <c r="E606" s="45"/>
      <c r="F606" s="45"/>
      <c r="G606" s="45"/>
      <c r="H606" s="45"/>
      <c r="I606" s="45"/>
      <c r="J606" s="45"/>
      <c r="K606" s="53">
        <f>SUM(J605:J605)</f>
        <v>0</v>
      </c>
    </row>
    <row r="607" spans="1:12">
      <c r="D607" s="5" t="s">
        <v>153</v>
      </c>
      <c r="E607" s="45"/>
      <c r="F607" s="45"/>
      <c r="G607" s="45"/>
      <c r="H607" s="54">
        <v>0</v>
      </c>
      <c r="I607" s="4" t="s">
        <v>151</v>
      </c>
      <c r="J607" s="4"/>
      <c r="K607" s="55" t="e">
        <f>H607/100*K599</f>
        <v>#DIV/0!</v>
      </c>
      <c r="L607" s="56" t="s">
        <v>154</v>
      </c>
    </row>
    <row r="608" spans="1:12">
      <c r="D608" s="5" t="s">
        <v>155</v>
      </c>
      <c r="E608" s="45"/>
      <c r="F608" s="45"/>
      <c r="G608" s="45"/>
      <c r="H608" s="45"/>
      <c r="I608" s="45"/>
      <c r="J608" s="45"/>
      <c r="K608" s="53" t="e">
        <f>SUM(K596:K607)</f>
        <v>#DIV/0!</v>
      </c>
    </row>
    <row r="609" spans="1:12">
      <c r="D609" s="5" t="s">
        <v>187</v>
      </c>
      <c r="E609" s="45"/>
      <c r="F609" s="45"/>
      <c r="G609" s="45"/>
      <c r="H609" s="54">
        <v>0</v>
      </c>
      <c r="I609" s="4" t="s">
        <v>151</v>
      </c>
      <c r="J609" s="4"/>
      <c r="K609" s="55" t="e">
        <f>H609/100*K608</f>
        <v>#DIV/0!</v>
      </c>
      <c r="L609" s="56"/>
    </row>
    <row r="610" spans="1:12">
      <c r="D610" s="5" t="s">
        <v>156</v>
      </c>
      <c r="E610" s="45"/>
      <c r="F610" s="45"/>
      <c r="G610" s="45"/>
      <c r="H610" s="45"/>
      <c r="I610" s="45"/>
      <c r="J610" s="45"/>
      <c r="K610" s="53" t="e">
        <f>SUM(K608:K609)</f>
        <v>#DIV/0!</v>
      </c>
    </row>
    <row r="612" spans="1:12">
      <c r="A612" s="4"/>
      <c r="B612" s="4" t="s">
        <v>319</v>
      </c>
      <c r="C612" s="5" t="s">
        <v>15</v>
      </c>
      <c r="D612" s="45" t="s">
        <v>320</v>
      </c>
      <c r="E612" s="45"/>
      <c r="F612" s="45"/>
      <c r="G612" s="45"/>
      <c r="H612" s="6" t="s">
        <v>122</v>
      </c>
      <c r="I612" s="46"/>
      <c r="J612" s="46">
        <v>1</v>
      </c>
      <c r="K612" s="47" t="e">
        <f>ROUND(K626,2)</f>
        <v>#DIV/0!</v>
      </c>
    </row>
    <row r="613" spans="1:12">
      <c r="A613" s="1"/>
      <c r="B613" s="1" t="s">
        <v>123</v>
      </c>
      <c r="C613" s="1"/>
      <c r="D613" s="1"/>
      <c r="E613" s="1"/>
      <c r="F613" s="1"/>
      <c r="G613" s="1"/>
      <c r="H613" s="1"/>
      <c r="I613" s="1"/>
      <c r="J613" s="1"/>
      <c r="K613" s="2"/>
      <c r="L613" s="48" t="s">
        <v>124</v>
      </c>
    </row>
    <row r="614" spans="1:12">
      <c r="B614" s="5" t="s">
        <v>275</v>
      </c>
      <c r="C614" s="5"/>
      <c r="D614" s="5" t="s">
        <v>276</v>
      </c>
      <c r="E614" s="49">
        <v>5</v>
      </c>
      <c r="F614" s="7" t="s">
        <v>127</v>
      </c>
      <c r="G614" s="7" t="s">
        <v>128</v>
      </c>
      <c r="H614" s="50">
        <v>0</v>
      </c>
      <c r="I614" s="7" t="s">
        <v>129</v>
      </c>
      <c r="J614" s="51" t="e">
        <f>E614/I612*H614</f>
        <v>#DIV/0!</v>
      </c>
    </row>
    <row r="615" spans="1:12">
      <c r="B615" s="5" t="s">
        <v>277</v>
      </c>
      <c r="C615" s="5"/>
      <c r="D615" s="5" t="s">
        <v>278</v>
      </c>
      <c r="E615" s="49">
        <v>5</v>
      </c>
      <c r="F615" s="7" t="s">
        <v>127</v>
      </c>
      <c r="G615" s="7" t="s">
        <v>128</v>
      </c>
      <c r="H615" s="50">
        <v>0</v>
      </c>
      <c r="I615" s="7" t="s">
        <v>129</v>
      </c>
      <c r="J615" s="51" t="e">
        <f>E615/I612*H615</f>
        <v>#DIV/0!</v>
      </c>
    </row>
    <row r="616" spans="1:12">
      <c r="D616" s="5" t="s">
        <v>130</v>
      </c>
      <c r="E616" s="45"/>
      <c r="F616" s="45"/>
      <c r="G616" s="45"/>
      <c r="H616" s="45"/>
      <c r="I616" s="45"/>
      <c r="J616" s="45"/>
      <c r="K616" s="53" t="e">
        <f>SUM(J614:J615)</f>
        <v>#DIV/0!</v>
      </c>
    </row>
    <row r="617" spans="1:12">
      <c r="A617" s="1"/>
      <c r="B617" s="1" t="s">
        <v>136</v>
      </c>
      <c r="C617" s="1"/>
      <c r="D617" s="1"/>
      <c r="E617" s="1"/>
      <c r="F617" s="1"/>
      <c r="G617" s="1"/>
      <c r="H617" s="1"/>
      <c r="I617" s="1"/>
      <c r="J617" s="1"/>
      <c r="K617" s="2"/>
      <c r="L617" s="48" t="s">
        <v>137</v>
      </c>
    </row>
    <row r="618" spans="1:12">
      <c r="B618" s="5" t="s">
        <v>321</v>
      </c>
      <c r="C618" s="5"/>
      <c r="D618" s="5" t="s">
        <v>322</v>
      </c>
      <c r="E618" s="49">
        <v>1</v>
      </c>
      <c r="F618" s="7"/>
      <c r="G618" s="7" t="s">
        <v>128</v>
      </c>
      <c r="H618" s="50">
        <v>0</v>
      </c>
      <c r="I618" s="7" t="s">
        <v>129</v>
      </c>
      <c r="J618" s="51">
        <f>E618*H618</f>
        <v>0</v>
      </c>
    </row>
    <row r="619" spans="1:12">
      <c r="D619" s="5" t="s">
        <v>146</v>
      </c>
      <c r="E619" s="45"/>
      <c r="F619" s="45"/>
      <c r="G619" s="45"/>
      <c r="H619" s="45"/>
      <c r="I619" s="45"/>
      <c r="J619" s="45"/>
      <c r="K619" s="53">
        <f>SUM(J618:J618)</f>
        <v>0</v>
      </c>
    </row>
    <row r="620" spans="1:12">
      <c r="A620" s="1"/>
      <c r="B620" s="1" t="s">
        <v>147</v>
      </c>
      <c r="C620" s="1"/>
      <c r="D620" s="1"/>
      <c r="E620" s="1"/>
      <c r="F620" s="1"/>
      <c r="G620" s="1"/>
      <c r="H620" s="1"/>
      <c r="I620" s="1"/>
      <c r="J620" s="1"/>
      <c r="K620" s="2"/>
      <c r="L620" s="48" t="s">
        <v>148</v>
      </c>
    </row>
    <row r="621" spans="1:12">
      <c r="B621" s="5" t="s">
        <v>149</v>
      </c>
      <c r="C621" s="5"/>
      <c r="D621" s="5" t="s">
        <v>150</v>
      </c>
      <c r="E621" s="49">
        <v>1.5</v>
      </c>
      <c r="F621" s="7"/>
      <c r="G621" s="7" t="s">
        <v>151</v>
      </c>
      <c r="H621" s="50">
        <v>0</v>
      </c>
      <c r="I621" s="7" t="s">
        <v>129</v>
      </c>
      <c r="J621" s="51">
        <f>E621*H621/100</f>
        <v>0</v>
      </c>
    </row>
    <row r="622" spans="1:12">
      <c r="D622" s="5" t="s">
        <v>152</v>
      </c>
      <c r="E622" s="45"/>
      <c r="F622" s="45"/>
      <c r="G622" s="45"/>
      <c r="H622" s="45"/>
      <c r="I622" s="45"/>
      <c r="J622" s="45"/>
      <c r="K622" s="53">
        <f>SUM(J621:J621)</f>
        <v>0</v>
      </c>
    </row>
    <row r="623" spans="1:12">
      <c r="D623" s="5" t="s">
        <v>153</v>
      </c>
      <c r="E623" s="45"/>
      <c r="F623" s="45"/>
      <c r="G623" s="45"/>
      <c r="H623" s="54">
        <v>0</v>
      </c>
      <c r="I623" s="4" t="s">
        <v>151</v>
      </c>
      <c r="J623" s="4"/>
      <c r="K623" s="55" t="e">
        <f>H623/100*K616</f>
        <v>#DIV/0!</v>
      </c>
      <c r="L623" s="56" t="s">
        <v>154</v>
      </c>
    </row>
    <row r="624" spans="1:12">
      <c r="D624" s="5" t="s">
        <v>155</v>
      </c>
      <c r="E624" s="45"/>
      <c r="F624" s="45"/>
      <c r="G624" s="45"/>
      <c r="H624" s="45"/>
      <c r="I624" s="45"/>
      <c r="J624" s="45"/>
      <c r="K624" s="53" t="e">
        <f>SUM(K613:K623)</f>
        <v>#DIV/0!</v>
      </c>
    </row>
    <row r="625" spans="1:12">
      <c r="D625" s="5" t="s">
        <v>187</v>
      </c>
      <c r="E625" s="45"/>
      <c r="F625" s="45"/>
      <c r="G625" s="45"/>
      <c r="H625" s="54">
        <v>0</v>
      </c>
      <c r="I625" s="4" t="s">
        <v>151</v>
      </c>
      <c r="J625" s="4"/>
      <c r="K625" s="55" t="e">
        <f>H625/100*K624</f>
        <v>#DIV/0!</v>
      </c>
      <c r="L625" s="56"/>
    </row>
    <row r="626" spans="1:12">
      <c r="D626" s="5" t="s">
        <v>156</v>
      </c>
      <c r="E626" s="45"/>
      <c r="F626" s="45"/>
      <c r="G626" s="45"/>
      <c r="H626" s="45"/>
      <c r="I626" s="45"/>
      <c r="J626" s="45"/>
      <c r="K626" s="53" t="e">
        <f>SUM(K624:K625)</f>
        <v>#DIV/0!</v>
      </c>
    </row>
    <row r="628" spans="1:12">
      <c r="A628" s="4"/>
      <c r="B628" s="4" t="s">
        <v>14</v>
      </c>
      <c r="C628" s="5" t="s">
        <v>15</v>
      </c>
      <c r="D628" s="45" t="s">
        <v>16</v>
      </c>
      <c r="E628" s="45"/>
      <c r="F628" s="45"/>
      <c r="G628" s="45"/>
      <c r="H628" s="6" t="s">
        <v>122</v>
      </c>
      <c r="I628" s="46"/>
      <c r="J628" s="46">
        <v>1</v>
      </c>
      <c r="K628" s="47">
        <f>ROUND(K642,2)</f>
        <v>0</v>
      </c>
    </row>
    <row r="629" spans="1:12">
      <c r="A629" s="1"/>
      <c r="B629" s="1" t="s">
        <v>179</v>
      </c>
      <c r="C629" s="1"/>
      <c r="D629" s="1"/>
      <c r="E629" s="1"/>
      <c r="F629" s="1"/>
      <c r="G629" s="1"/>
      <c r="H629" s="1"/>
      <c r="I629" s="1"/>
      <c r="J629" s="1"/>
      <c r="K629" s="2"/>
      <c r="L629" s="48" t="s">
        <v>180</v>
      </c>
    </row>
    <row r="630" spans="1:12">
      <c r="B630" s="5" t="s">
        <v>273</v>
      </c>
      <c r="C630" s="5"/>
      <c r="D630" s="5" t="s">
        <v>274</v>
      </c>
      <c r="E630" s="49">
        <v>2</v>
      </c>
      <c r="F630" s="7"/>
      <c r="G630" s="7" t="s">
        <v>128</v>
      </c>
      <c r="H630" s="50">
        <v>0</v>
      </c>
      <c r="I630" s="7" t="s">
        <v>129</v>
      </c>
      <c r="J630" s="51">
        <f t="shared" ref="J630:J638" si="1">E630*H630</f>
        <v>0</v>
      </c>
    </row>
    <row r="631" spans="1:12">
      <c r="B631" s="5" t="s">
        <v>283</v>
      </c>
      <c r="C631" s="5"/>
      <c r="D631" s="5" t="s">
        <v>284</v>
      </c>
      <c r="E631" s="49">
        <v>1</v>
      </c>
      <c r="F631" s="7"/>
      <c r="G631" s="7" t="s">
        <v>128</v>
      </c>
      <c r="H631" s="50">
        <v>0</v>
      </c>
      <c r="I631" s="7" t="s">
        <v>129</v>
      </c>
      <c r="J631" s="51">
        <f t="shared" si="1"/>
        <v>0</v>
      </c>
    </row>
    <row r="632" spans="1:12">
      <c r="B632" s="5" t="s">
        <v>289</v>
      </c>
      <c r="C632" s="5"/>
      <c r="D632" s="5" t="s">
        <v>290</v>
      </c>
      <c r="E632" s="49">
        <v>10</v>
      </c>
      <c r="F632" s="7"/>
      <c r="G632" s="7" t="s">
        <v>128</v>
      </c>
      <c r="H632" s="50">
        <v>0</v>
      </c>
      <c r="I632" s="7" t="s">
        <v>129</v>
      </c>
      <c r="J632" s="51">
        <f t="shared" si="1"/>
        <v>0</v>
      </c>
    </row>
    <row r="633" spans="1:12">
      <c r="B633" s="5" t="s">
        <v>295</v>
      </c>
      <c r="C633" s="5"/>
      <c r="D633" s="5" t="s">
        <v>296</v>
      </c>
      <c r="E633" s="49">
        <v>10</v>
      </c>
      <c r="F633" s="7"/>
      <c r="G633" s="7" t="s">
        <v>128</v>
      </c>
      <c r="H633" s="50">
        <v>0</v>
      </c>
      <c r="I633" s="7" t="s">
        <v>129</v>
      </c>
      <c r="J633" s="51">
        <f t="shared" si="1"/>
        <v>0</v>
      </c>
    </row>
    <row r="634" spans="1:12">
      <c r="B634" s="5" t="s">
        <v>301</v>
      </c>
      <c r="C634" s="5"/>
      <c r="D634" s="5" t="s">
        <v>302</v>
      </c>
      <c r="E634" s="49">
        <v>1</v>
      </c>
      <c r="F634" s="7"/>
      <c r="G634" s="7" t="s">
        <v>128</v>
      </c>
      <c r="H634" s="50">
        <v>0</v>
      </c>
      <c r="I634" s="7" t="s">
        <v>129</v>
      </c>
      <c r="J634" s="51">
        <f t="shared" si="1"/>
        <v>0</v>
      </c>
    </row>
    <row r="635" spans="1:12">
      <c r="B635" s="5" t="s">
        <v>307</v>
      </c>
      <c r="C635" s="5"/>
      <c r="D635" s="5" t="s">
        <v>308</v>
      </c>
      <c r="E635" s="49">
        <v>1</v>
      </c>
      <c r="F635" s="7"/>
      <c r="G635" s="7" t="s">
        <v>128</v>
      </c>
      <c r="H635" s="50">
        <v>0</v>
      </c>
      <c r="I635" s="7" t="s">
        <v>129</v>
      </c>
      <c r="J635" s="51">
        <f t="shared" si="1"/>
        <v>0</v>
      </c>
    </row>
    <row r="636" spans="1:12">
      <c r="B636" s="5" t="s">
        <v>313</v>
      </c>
      <c r="C636" s="5"/>
      <c r="D636" s="5" t="s">
        <v>314</v>
      </c>
      <c r="E636" s="49">
        <v>2</v>
      </c>
      <c r="F636" s="7"/>
      <c r="G636" s="7" t="s">
        <v>128</v>
      </c>
      <c r="H636" s="50">
        <v>0</v>
      </c>
      <c r="I636" s="7" t="s">
        <v>129</v>
      </c>
      <c r="J636" s="51">
        <f t="shared" si="1"/>
        <v>0</v>
      </c>
    </row>
    <row r="637" spans="1:12">
      <c r="B637" s="5" t="s">
        <v>319</v>
      </c>
      <c r="C637" s="5"/>
      <c r="D637" s="5" t="s">
        <v>320</v>
      </c>
      <c r="E637" s="49">
        <v>1</v>
      </c>
      <c r="F637" s="7"/>
      <c r="G637" s="7" t="s">
        <v>128</v>
      </c>
      <c r="H637" s="50">
        <v>0</v>
      </c>
      <c r="I637" s="7" t="s">
        <v>129</v>
      </c>
      <c r="J637" s="51">
        <f t="shared" si="1"/>
        <v>0</v>
      </c>
    </row>
    <row r="638" spans="1:12">
      <c r="B638" s="5" t="s">
        <v>323</v>
      </c>
      <c r="C638" s="5"/>
      <c r="D638" s="5" t="s">
        <v>324</v>
      </c>
      <c r="E638" s="49">
        <v>20</v>
      </c>
      <c r="F638" s="7"/>
      <c r="G638" s="7" t="s">
        <v>128</v>
      </c>
      <c r="H638" s="50">
        <v>0</v>
      </c>
      <c r="I638" s="7" t="s">
        <v>129</v>
      </c>
      <c r="J638" s="51">
        <f t="shared" si="1"/>
        <v>0</v>
      </c>
    </row>
    <row r="639" spans="1:12">
      <c r="D639" s="5" t="s">
        <v>190</v>
      </c>
      <c r="E639" s="45"/>
      <c r="F639" s="45"/>
      <c r="G639" s="45"/>
      <c r="H639" s="45"/>
      <c r="I639" s="45"/>
      <c r="J639" s="45"/>
      <c r="K639" s="53">
        <f>SUM(J630:J638)</f>
        <v>0</v>
      </c>
    </row>
    <row r="640" spans="1:12">
      <c r="D640" s="5" t="s">
        <v>155</v>
      </c>
      <c r="E640" s="45"/>
      <c r="F640" s="45"/>
      <c r="G640" s="45"/>
      <c r="H640" s="45"/>
      <c r="I640" s="45"/>
      <c r="J640" s="45"/>
      <c r="K640" s="53">
        <f>SUM(K629:K639)</f>
        <v>0</v>
      </c>
    </row>
    <row r="641" spans="1:12">
      <c r="D641" s="5" t="s">
        <v>187</v>
      </c>
      <c r="E641" s="45"/>
      <c r="F641" s="45"/>
      <c r="G641" s="45"/>
      <c r="H641" s="54">
        <v>0</v>
      </c>
      <c r="I641" s="4" t="s">
        <v>151</v>
      </c>
      <c r="J641" s="4"/>
      <c r="K641" s="55">
        <f>H641/100*K640</f>
        <v>0</v>
      </c>
      <c r="L641" s="56"/>
    </row>
    <row r="642" spans="1:12">
      <c r="D642" s="5" t="s">
        <v>156</v>
      </c>
      <c r="E642" s="45"/>
      <c r="F642" s="45"/>
      <c r="G642" s="45"/>
      <c r="H642" s="45"/>
      <c r="I642" s="45"/>
      <c r="J642" s="45"/>
      <c r="K642" s="53">
        <f>SUM(K640:K641)</f>
        <v>0</v>
      </c>
    </row>
    <row r="644" spans="1:12">
      <c r="A644" s="4"/>
      <c r="B644" s="4" t="s">
        <v>323</v>
      </c>
      <c r="C644" s="5" t="s">
        <v>15</v>
      </c>
      <c r="D644" s="45" t="s">
        <v>324</v>
      </c>
      <c r="E644" s="45"/>
      <c r="F644" s="45"/>
      <c r="G644" s="45"/>
      <c r="H644" s="6" t="s">
        <v>122</v>
      </c>
      <c r="I644" s="46"/>
      <c r="J644" s="46">
        <v>1</v>
      </c>
      <c r="K644" s="47" t="e">
        <f>ROUND(K660,2)</f>
        <v>#DIV/0!</v>
      </c>
    </row>
    <row r="645" spans="1:12">
      <c r="A645" s="1"/>
      <c r="B645" s="1" t="s">
        <v>123</v>
      </c>
      <c r="C645" s="1"/>
      <c r="D645" s="1"/>
      <c r="E645" s="1"/>
      <c r="F645" s="1"/>
      <c r="G645" s="1"/>
      <c r="H645" s="1"/>
      <c r="I645" s="1"/>
      <c r="J645" s="1"/>
      <c r="K645" s="2"/>
      <c r="L645" s="48" t="s">
        <v>124</v>
      </c>
    </row>
    <row r="646" spans="1:12">
      <c r="B646" s="5" t="s">
        <v>275</v>
      </c>
      <c r="C646" s="5"/>
      <c r="D646" s="5" t="s">
        <v>276</v>
      </c>
      <c r="E646" s="49">
        <v>0.6</v>
      </c>
      <c r="F646" s="7" t="s">
        <v>127</v>
      </c>
      <c r="G646" s="7" t="s">
        <v>128</v>
      </c>
      <c r="H646" s="50">
        <v>0</v>
      </c>
      <c r="I646" s="7" t="s">
        <v>129</v>
      </c>
      <c r="J646" s="51" t="e">
        <f>E646/I644*H646</f>
        <v>#DIV/0!</v>
      </c>
    </row>
    <row r="647" spans="1:12">
      <c r="B647" s="5" t="s">
        <v>277</v>
      </c>
      <c r="C647" s="5"/>
      <c r="D647" s="5" t="s">
        <v>278</v>
      </c>
      <c r="E647" s="49">
        <v>0.6</v>
      </c>
      <c r="F647" s="7" t="s">
        <v>127</v>
      </c>
      <c r="G647" s="7" t="s">
        <v>128</v>
      </c>
      <c r="H647" s="50">
        <v>0</v>
      </c>
      <c r="I647" s="7" t="s">
        <v>129</v>
      </c>
      <c r="J647" s="51" t="e">
        <f>E647/I644*H647</f>
        <v>#DIV/0!</v>
      </c>
    </row>
    <row r="648" spans="1:12">
      <c r="D648" s="5" t="s">
        <v>130</v>
      </c>
      <c r="E648" s="45"/>
      <c r="F648" s="45"/>
      <c r="G648" s="45"/>
      <c r="H648" s="45"/>
      <c r="I648" s="45"/>
      <c r="J648" s="45"/>
      <c r="K648" s="53" t="e">
        <f>SUM(J646:J647)</f>
        <v>#DIV/0!</v>
      </c>
    </row>
    <row r="649" spans="1:12">
      <c r="A649" s="1"/>
      <c r="B649" s="1" t="s">
        <v>136</v>
      </c>
      <c r="C649" s="1"/>
      <c r="D649" s="1"/>
      <c r="E649" s="1"/>
      <c r="F649" s="1"/>
      <c r="G649" s="1"/>
      <c r="H649" s="1"/>
      <c r="I649" s="1"/>
      <c r="J649" s="1"/>
      <c r="K649" s="2"/>
      <c r="L649" s="48" t="s">
        <v>137</v>
      </c>
    </row>
    <row r="650" spans="1:12">
      <c r="B650" s="5" t="s">
        <v>325</v>
      </c>
      <c r="C650" s="5"/>
      <c r="D650" s="5" t="s">
        <v>324</v>
      </c>
      <c r="E650" s="49">
        <v>1</v>
      </c>
      <c r="F650" s="7"/>
      <c r="G650" s="7" t="s">
        <v>128</v>
      </c>
      <c r="H650" s="50">
        <v>0</v>
      </c>
      <c r="I650" s="7" t="s">
        <v>129</v>
      </c>
      <c r="J650" s="51">
        <f>E650*H650</f>
        <v>0</v>
      </c>
    </row>
    <row r="651" spans="1:12">
      <c r="B651" s="5" t="s">
        <v>326</v>
      </c>
      <c r="C651" s="5"/>
      <c r="D651" s="5" t="s">
        <v>327</v>
      </c>
      <c r="E651" s="49">
        <v>1</v>
      </c>
      <c r="F651" s="7"/>
      <c r="G651" s="7" t="s">
        <v>128</v>
      </c>
      <c r="H651" s="50">
        <v>0</v>
      </c>
      <c r="I651" s="7" t="s">
        <v>129</v>
      </c>
      <c r="J651" s="51">
        <f>E651*H651</f>
        <v>0</v>
      </c>
    </row>
    <row r="652" spans="1:12">
      <c r="B652" s="5" t="s">
        <v>328</v>
      </c>
      <c r="C652" s="5"/>
      <c r="D652" s="5" t="s">
        <v>329</v>
      </c>
      <c r="E652" s="49">
        <v>1</v>
      </c>
      <c r="F652" s="7"/>
      <c r="G652" s="7" t="s">
        <v>128</v>
      </c>
      <c r="H652" s="50">
        <v>0</v>
      </c>
      <c r="I652" s="7" t="s">
        <v>129</v>
      </c>
      <c r="J652" s="51">
        <f>E652*H652</f>
        <v>0</v>
      </c>
    </row>
    <row r="653" spans="1:12">
      <c r="D653" s="5" t="s">
        <v>146</v>
      </c>
      <c r="E653" s="45"/>
      <c r="F653" s="45"/>
      <c r="G653" s="45"/>
      <c r="H653" s="45"/>
      <c r="I653" s="45"/>
      <c r="J653" s="45"/>
      <c r="K653" s="53">
        <f>SUM(J650:J652)</f>
        <v>0</v>
      </c>
    </row>
    <row r="654" spans="1:12">
      <c r="A654" s="1"/>
      <c r="B654" s="1" t="s">
        <v>147</v>
      </c>
      <c r="C654" s="1"/>
      <c r="D654" s="1"/>
      <c r="E654" s="1"/>
      <c r="F654" s="1"/>
      <c r="G654" s="1"/>
      <c r="H654" s="1"/>
      <c r="I654" s="1"/>
      <c r="J654" s="1"/>
      <c r="K654" s="2"/>
      <c r="L654" s="48" t="s">
        <v>148</v>
      </c>
    </row>
    <row r="655" spans="1:12">
      <c r="B655" s="5" t="s">
        <v>149</v>
      </c>
      <c r="C655" s="5"/>
      <c r="D655" s="5" t="s">
        <v>150</v>
      </c>
      <c r="E655" s="49">
        <v>1.5</v>
      </c>
      <c r="F655" s="7"/>
      <c r="G655" s="7" t="s">
        <v>151</v>
      </c>
      <c r="H655" s="50">
        <v>0</v>
      </c>
      <c r="I655" s="7" t="s">
        <v>129</v>
      </c>
      <c r="J655" s="51">
        <f>E655*H655/100</f>
        <v>0</v>
      </c>
    </row>
    <row r="656" spans="1:12">
      <c r="D656" s="5" t="s">
        <v>152</v>
      </c>
      <c r="E656" s="45"/>
      <c r="F656" s="45"/>
      <c r="G656" s="45"/>
      <c r="H656" s="45"/>
      <c r="I656" s="45"/>
      <c r="J656" s="45"/>
      <c r="K656" s="53">
        <f>SUM(J655:J655)</f>
        <v>0</v>
      </c>
    </row>
    <row r="657" spans="1:12">
      <c r="D657" s="5" t="s">
        <v>153</v>
      </c>
      <c r="E657" s="45"/>
      <c r="F657" s="45"/>
      <c r="G657" s="45"/>
      <c r="H657" s="54">
        <v>0</v>
      </c>
      <c r="I657" s="4" t="s">
        <v>151</v>
      </c>
      <c r="J657" s="4"/>
      <c r="K657" s="55" t="e">
        <f>H657/100*K648</f>
        <v>#DIV/0!</v>
      </c>
      <c r="L657" s="56" t="s">
        <v>154</v>
      </c>
    </row>
    <row r="658" spans="1:12">
      <c r="D658" s="5" t="s">
        <v>155</v>
      </c>
      <c r="E658" s="45"/>
      <c r="F658" s="45"/>
      <c r="G658" s="45"/>
      <c r="H658" s="45"/>
      <c r="I658" s="45"/>
      <c r="J658" s="45"/>
      <c r="K658" s="53" t="e">
        <f>SUM(K645:K657)</f>
        <v>#DIV/0!</v>
      </c>
    </row>
    <row r="659" spans="1:12">
      <c r="D659" s="5" t="s">
        <v>187</v>
      </c>
      <c r="E659" s="45"/>
      <c r="F659" s="45"/>
      <c r="G659" s="45"/>
      <c r="H659" s="54">
        <v>0</v>
      </c>
      <c r="I659" s="4" t="s">
        <v>151</v>
      </c>
      <c r="J659" s="4"/>
      <c r="K659" s="55" t="e">
        <f>H659/100*K658</f>
        <v>#DIV/0!</v>
      </c>
      <c r="L659" s="56"/>
    </row>
    <row r="660" spans="1:12">
      <c r="D660" s="5" t="s">
        <v>156</v>
      </c>
      <c r="E660" s="45"/>
      <c r="F660" s="45"/>
      <c r="G660" s="45"/>
      <c r="H660" s="45"/>
      <c r="I660" s="45"/>
      <c r="J660" s="45"/>
      <c r="K660" s="53" t="e">
        <f>SUM(K658:K659)</f>
        <v>#DIV/0!</v>
      </c>
    </row>
    <row r="662" spans="1:12">
      <c r="A662" s="4"/>
      <c r="B662" s="4" t="s">
        <v>77</v>
      </c>
      <c r="C662" s="5" t="s">
        <v>30</v>
      </c>
      <c r="D662" s="45" t="s">
        <v>78</v>
      </c>
      <c r="E662" s="45"/>
      <c r="F662" s="45"/>
      <c r="G662" s="45"/>
      <c r="H662" s="6" t="s">
        <v>122</v>
      </c>
      <c r="I662" s="46"/>
      <c r="J662" s="46">
        <v>1</v>
      </c>
      <c r="K662" s="47" t="e">
        <f>ROUND(K676,2)</f>
        <v>#DIV/0!</v>
      </c>
    </row>
    <row r="663" spans="1:12">
      <c r="A663" s="1"/>
      <c r="B663" s="1" t="s">
        <v>123</v>
      </c>
      <c r="C663" s="1"/>
      <c r="D663" s="1"/>
      <c r="E663" s="1"/>
      <c r="F663" s="1"/>
      <c r="G663" s="1"/>
      <c r="H663" s="1"/>
      <c r="I663" s="1"/>
      <c r="J663" s="1"/>
      <c r="K663" s="2"/>
      <c r="L663" s="48" t="s">
        <v>124</v>
      </c>
    </row>
    <row r="664" spans="1:12">
      <c r="B664" s="5" t="s">
        <v>330</v>
      </c>
      <c r="C664" s="5"/>
      <c r="D664" s="5" t="s">
        <v>331</v>
      </c>
      <c r="E664" s="49">
        <v>0.3</v>
      </c>
      <c r="F664" s="7" t="s">
        <v>127</v>
      </c>
      <c r="G664" s="7" t="s">
        <v>128</v>
      </c>
      <c r="H664" s="50">
        <v>0</v>
      </c>
      <c r="I664" s="7" t="s">
        <v>129</v>
      </c>
      <c r="J664" s="51" t="e">
        <f>E664/I662*H664</f>
        <v>#DIV/0!</v>
      </c>
    </row>
    <row r="665" spans="1:12">
      <c r="B665" s="5" t="s">
        <v>332</v>
      </c>
      <c r="C665" s="5"/>
      <c r="D665" s="5" t="s">
        <v>333</v>
      </c>
      <c r="E665" s="49">
        <v>0.3</v>
      </c>
      <c r="F665" s="7" t="s">
        <v>127</v>
      </c>
      <c r="G665" s="7" t="s">
        <v>128</v>
      </c>
      <c r="H665" s="50">
        <v>0</v>
      </c>
      <c r="I665" s="7" t="s">
        <v>129</v>
      </c>
      <c r="J665" s="51" t="e">
        <f>E665/I662*H665</f>
        <v>#DIV/0!</v>
      </c>
    </row>
    <row r="666" spans="1:12">
      <c r="D666" s="5" t="s">
        <v>130</v>
      </c>
      <c r="E666" s="45"/>
      <c r="F666" s="45"/>
      <c r="G666" s="45"/>
      <c r="H666" s="45"/>
      <c r="I666" s="45"/>
      <c r="J666" s="45"/>
      <c r="K666" s="53" t="e">
        <f>SUM(J664:J665)</f>
        <v>#DIV/0!</v>
      </c>
    </row>
    <row r="667" spans="1:12">
      <c r="A667" s="1"/>
      <c r="B667" s="1" t="s">
        <v>136</v>
      </c>
      <c r="C667" s="1"/>
      <c r="D667" s="1"/>
      <c r="E667" s="1"/>
      <c r="F667" s="1"/>
      <c r="G667" s="1"/>
      <c r="H667" s="1"/>
      <c r="I667" s="1"/>
      <c r="J667" s="1"/>
      <c r="K667" s="2"/>
      <c r="L667" s="48" t="s">
        <v>137</v>
      </c>
    </row>
    <row r="668" spans="1:12">
      <c r="B668" s="5" t="s">
        <v>334</v>
      </c>
      <c r="C668" s="5"/>
      <c r="D668" s="5" t="s">
        <v>335</v>
      </c>
      <c r="E668" s="49">
        <v>1.5</v>
      </c>
      <c r="F668" s="7"/>
      <c r="G668" s="7" t="s">
        <v>128</v>
      </c>
      <c r="H668" s="50">
        <v>0</v>
      </c>
      <c r="I668" s="7" t="s">
        <v>129</v>
      </c>
      <c r="J668" s="51">
        <f>E668*H668</f>
        <v>0</v>
      </c>
    </row>
    <row r="669" spans="1:12">
      <c r="D669" s="5" t="s">
        <v>146</v>
      </c>
      <c r="E669" s="45"/>
      <c r="F669" s="45"/>
      <c r="G669" s="45"/>
      <c r="H669" s="45"/>
      <c r="I669" s="45"/>
      <c r="J669" s="45"/>
      <c r="K669" s="53">
        <f>SUM(J668:J668)</f>
        <v>0</v>
      </c>
    </row>
    <row r="670" spans="1:12">
      <c r="A670" s="1"/>
      <c r="B670" s="1" t="s">
        <v>147</v>
      </c>
      <c r="C670" s="1"/>
      <c r="D670" s="1"/>
      <c r="E670" s="1"/>
      <c r="F670" s="1"/>
      <c r="G670" s="1"/>
      <c r="H670" s="1"/>
      <c r="I670" s="1"/>
      <c r="J670" s="1"/>
      <c r="K670" s="2"/>
      <c r="L670" s="48" t="s">
        <v>148</v>
      </c>
    </row>
    <row r="671" spans="1:12">
      <c r="B671" s="5" t="s">
        <v>149</v>
      </c>
      <c r="C671" s="5"/>
      <c r="D671" s="5" t="s">
        <v>150</v>
      </c>
      <c r="E671" s="49">
        <v>3.5</v>
      </c>
      <c r="F671" s="7"/>
      <c r="G671" s="7" t="s">
        <v>151</v>
      </c>
      <c r="H671" s="50">
        <v>0</v>
      </c>
      <c r="I671" s="7" t="s">
        <v>129</v>
      </c>
      <c r="J671" s="51">
        <f>E671*H671/100</f>
        <v>0</v>
      </c>
    </row>
    <row r="672" spans="1:12">
      <c r="D672" s="5" t="s">
        <v>152</v>
      </c>
      <c r="E672" s="45"/>
      <c r="F672" s="45"/>
      <c r="G672" s="45"/>
      <c r="H672" s="45"/>
      <c r="I672" s="45"/>
      <c r="J672" s="45"/>
      <c r="K672" s="53">
        <f>SUM(J671:J671)</f>
        <v>0</v>
      </c>
    </row>
    <row r="673" spans="1:12">
      <c r="D673" s="5" t="s">
        <v>153</v>
      </c>
      <c r="E673" s="45"/>
      <c r="F673" s="45"/>
      <c r="G673" s="45"/>
      <c r="H673" s="54">
        <v>0</v>
      </c>
      <c r="I673" s="4" t="s">
        <v>151</v>
      </c>
      <c r="J673" s="4"/>
      <c r="K673" s="55" t="e">
        <f>H673/100*K666</f>
        <v>#DIV/0!</v>
      </c>
      <c r="L673" s="56" t="s">
        <v>154</v>
      </c>
    </row>
    <row r="674" spans="1:12">
      <c r="D674" s="5" t="s">
        <v>155</v>
      </c>
      <c r="E674" s="45"/>
      <c r="F674" s="45"/>
      <c r="G674" s="45"/>
      <c r="H674" s="45"/>
      <c r="I674" s="45"/>
      <c r="J674" s="45"/>
      <c r="K674" s="53" t="e">
        <f>SUM(K663:K673)</f>
        <v>#DIV/0!</v>
      </c>
    </row>
    <row r="675" spans="1:12">
      <c r="D675" s="5" t="s">
        <v>187</v>
      </c>
      <c r="E675" s="45"/>
      <c r="F675" s="45"/>
      <c r="G675" s="45"/>
      <c r="H675" s="54">
        <v>0</v>
      </c>
      <c r="I675" s="4" t="s">
        <v>151</v>
      </c>
      <c r="J675" s="4"/>
      <c r="K675" s="55" t="e">
        <f>H675/100*K674</f>
        <v>#DIV/0!</v>
      </c>
      <c r="L675" s="56"/>
    </row>
    <row r="676" spans="1:12">
      <c r="D676" s="5" t="s">
        <v>156</v>
      </c>
      <c r="E676" s="45"/>
      <c r="F676" s="45"/>
      <c r="G676" s="45"/>
      <c r="H676" s="45"/>
      <c r="I676" s="45"/>
      <c r="J676" s="45"/>
      <c r="K676" s="53" t="e">
        <f>SUM(K674:K675)</f>
        <v>#DIV/0!</v>
      </c>
    </row>
    <row r="678" spans="1:12">
      <c r="A678" s="4"/>
      <c r="B678" s="4" t="s">
        <v>93</v>
      </c>
      <c r="C678" s="5" t="s">
        <v>22</v>
      </c>
      <c r="D678" s="45" t="s">
        <v>94</v>
      </c>
      <c r="E678" s="45"/>
      <c r="F678" s="45"/>
      <c r="G678" s="45"/>
      <c r="H678" s="6" t="s">
        <v>122</v>
      </c>
      <c r="I678" s="46"/>
      <c r="J678" s="46">
        <v>1</v>
      </c>
      <c r="K678" s="47" t="e">
        <f>ROUND(K694,2)</f>
        <v>#DIV/0!</v>
      </c>
    </row>
    <row r="679" spans="1:12">
      <c r="A679" s="1"/>
      <c r="B679" s="1" t="s">
        <v>123</v>
      </c>
      <c r="C679" s="1"/>
      <c r="D679" s="1"/>
      <c r="E679" s="1"/>
      <c r="F679" s="1"/>
      <c r="G679" s="1"/>
      <c r="H679" s="1"/>
      <c r="I679" s="1"/>
      <c r="J679" s="1"/>
      <c r="K679" s="2"/>
      <c r="L679" s="48" t="s">
        <v>124</v>
      </c>
    </row>
    <row r="680" spans="1:12">
      <c r="B680" s="5" t="s">
        <v>336</v>
      </c>
      <c r="C680" s="5"/>
      <c r="D680" s="5" t="s">
        <v>337</v>
      </c>
      <c r="E680" s="49">
        <v>0.01</v>
      </c>
      <c r="F680" s="7" t="s">
        <v>127</v>
      </c>
      <c r="G680" s="7" t="s">
        <v>128</v>
      </c>
      <c r="H680" s="50">
        <v>0</v>
      </c>
      <c r="I680" s="7" t="s">
        <v>129</v>
      </c>
      <c r="J680" s="51" t="e">
        <f>E680/I678*H680</f>
        <v>#DIV/0!</v>
      </c>
    </row>
    <row r="681" spans="1:12">
      <c r="D681" s="5" t="s">
        <v>130</v>
      </c>
      <c r="E681" s="45"/>
      <c r="F681" s="45"/>
      <c r="G681" s="45"/>
      <c r="H681" s="45"/>
      <c r="I681" s="45"/>
      <c r="J681" s="45"/>
      <c r="K681" s="53" t="e">
        <f>SUM(J680:J680)</f>
        <v>#DIV/0!</v>
      </c>
    </row>
    <row r="682" spans="1:12">
      <c r="A682" s="1"/>
      <c r="B682" s="1" t="s">
        <v>131</v>
      </c>
      <c r="C682" s="1"/>
      <c r="D682" s="1"/>
      <c r="E682" s="1"/>
      <c r="F682" s="1"/>
      <c r="G682" s="1"/>
      <c r="H682" s="1"/>
      <c r="I682" s="1"/>
      <c r="J682" s="1"/>
      <c r="K682" s="2"/>
      <c r="L682" s="48" t="s">
        <v>132</v>
      </c>
    </row>
    <row r="683" spans="1:12">
      <c r="B683" s="5" t="s">
        <v>338</v>
      </c>
      <c r="C683" s="5"/>
      <c r="D683" s="5" t="s">
        <v>339</v>
      </c>
      <c r="E683" s="49">
        <v>0.01</v>
      </c>
      <c r="F683" s="7" t="s">
        <v>127</v>
      </c>
      <c r="G683" s="7" t="s">
        <v>128</v>
      </c>
      <c r="H683" s="50">
        <v>0</v>
      </c>
      <c r="I683" s="7" t="s">
        <v>129</v>
      </c>
      <c r="J683" s="51" t="e">
        <f>E683/I678*H683</f>
        <v>#DIV/0!</v>
      </c>
    </row>
    <row r="684" spans="1:12">
      <c r="D684" s="5" t="s">
        <v>135</v>
      </c>
      <c r="E684" s="45"/>
      <c r="F684" s="45"/>
      <c r="G684" s="45"/>
      <c r="H684" s="45"/>
      <c r="I684" s="45"/>
      <c r="J684" s="45"/>
      <c r="K684" s="53" t="e">
        <f>SUM(J683:J683)</f>
        <v>#DIV/0!</v>
      </c>
    </row>
    <row r="685" spans="1:12">
      <c r="A685" s="1"/>
      <c r="B685" s="1" t="s">
        <v>136</v>
      </c>
      <c r="C685" s="1"/>
      <c r="D685" s="1"/>
      <c r="E685" s="1"/>
      <c r="F685" s="1"/>
      <c r="G685" s="1"/>
      <c r="H685" s="1"/>
      <c r="I685" s="1"/>
      <c r="J685" s="1"/>
      <c r="K685" s="2"/>
      <c r="L685" s="48" t="s">
        <v>137</v>
      </c>
    </row>
    <row r="686" spans="1:12">
      <c r="B686" s="5" t="s">
        <v>340</v>
      </c>
      <c r="C686" s="5"/>
      <c r="D686" s="5" t="s">
        <v>341</v>
      </c>
      <c r="E686" s="49">
        <v>0</v>
      </c>
      <c r="F686" s="7"/>
      <c r="G686" s="7" t="s">
        <v>128</v>
      </c>
      <c r="H686" s="50">
        <v>0</v>
      </c>
      <c r="I686" s="7" t="s">
        <v>129</v>
      </c>
      <c r="J686" s="51">
        <f>E686*H686</f>
        <v>0</v>
      </c>
    </row>
    <row r="687" spans="1:12">
      <c r="D687" s="5" t="s">
        <v>146</v>
      </c>
      <c r="E687" s="45"/>
      <c r="F687" s="45"/>
      <c r="G687" s="45"/>
      <c r="H687" s="45"/>
      <c r="I687" s="45"/>
      <c r="J687" s="45"/>
      <c r="K687" s="53">
        <f>SUM(J686:J686)</f>
        <v>0</v>
      </c>
    </row>
    <row r="688" spans="1:12">
      <c r="A688" s="1"/>
      <c r="B688" s="1" t="s">
        <v>147</v>
      </c>
      <c r="C688" s="1"/>
      <c r="D688" s="1"/>
      <c r="E688" s="1"/>
      <c r="F688" s="1"/>
      <c r="G688" s="1"/>
      <c r="H688" s="1"/>
      <c r="I688" s="1"/>
      <c r="J688" s="1"/>
      <c r="K688" s="2"/>
      <c r="L688" s="48" t="s">
        <v>148</v>
      </c>
    </row>
    <row r="689" spans="2:12">
      <c r="B689" s="5" t="s">
        <v>149</v>
      </c>
      <c r="C689" s="5"/>
      <c r="D689" s="5" t="s">
        <v>150</v>
      </c>
      <c r="E689" s="49">
        <v>1.5</v>
      </c>
      <c r="F689" s="7"/>
      <c r="G689" s="7" t="s">
        <v>151</v>
      </c>
      <c r="H689" s="50">
        <v>0</v>
      </c>
      <c r="I689" s="7" t="s">
        <v>129</v>
      </c>
      <c r="J689" s="51">
        <f>E689*H689/100</f>
        <v>0</v>
      </c>
    </row>
    <row r="690" spans="2:12">
      <c r="D690" s="5" t="s">
        <v>152</v>
      </c>
      <c r="E690" s="45"/>
      <c r="F690" s="45"/>
      <c r="G690" s="45"/>
      <c r="H690" s="45"/>
      <c r="I690" s="45"/>
      <c r="J690" s="45"/>
      <c r="K690" s="53">
        <f>SUM(J689:J689)</f>
        <v>0</v>
      </c>
    </row>
    <row r="691" spans="2:12">
      <c r="D691" s="5" t="s">
        <v>153</v>
      </c>
      <c r="E691" s="45"/>
      <c r="F691" s="45"/>
      <c r="G691" s="45"/>
      <c r="H691" s="54">
        <v>0</v>
      </c>
      <c r="I691" s="4" t="s">
        <v>151</v>
      </c>
      <c r="J691" s="4"/>
      <c r="K691" s="55" t="e">
        <f>H691/100*K681</f>
        <v>#DIV/0!</v>
      </c>
      <c r="L691" s="56" t="s">
        <v>154</v>
      </c>
    </row>
    <row r="692" spans="2:12">
      <c r="D692" s="5" t="s">
        <v>155</v>
      </c>
      <c r="E692" s="45"/>
      <c r="F692" s="45"/>
      <c r="G692" s="45"/>
      <c r="H692" s="45"/>
      <c r="I692" s="45"/>
      <c r="J692" s="45"/>
      <c r="K692" s="53" t="e">
        <f>SUM(K679:K691)</f>
        <v>#DIV/0!</v>
      </c>
    </row>
    <row r="693" spans="2:12">
      <c r="D693" s="5" t="s">
        <v>187</v>
      </c>
      <c r="E693" s="45"/>
      <c r="F693" s="45"/>
      <c r="G693" s="45"/>
      <c r="H693" s="54">
        <v>0</v>
      </c>
      <c r="I693" s="4" t="s">
        <v>151</v>
      </c>
      <c r="J693" s="4"/>
      <c r="K693" s="55" t="e">
        <f>H693/100*K692</f>
        <v>#DIV/0!</v>
      </c>
      <c r="L693" s="56"/>
    </row>
    <row r="694" spans="2:12">
      <c r="D694" s="5" t="s">
        <v>156</v>
      </c>
      <c r="E694" s="45"/>
      <c r="F694" s="45"/>
      <c r="G694" s="45"/>
      <c r="H694" s="45"/>
      <c r="I694" s="45"/>
      <c r="J694" s="45"/>
      <c r="K694" s="53" t="e">
        <f>SUM(K692:K693)</f>
        <v>#DIV/0!</v>
      </c>
    </row>
  </sheetData>
  <pageMargins left="0.7" right="0.7" top="0.75" bottom="0.75" header="0.3" footer="0.3"/>
  <pageSetup paperSize="9" fitToHeight="0" orientation="landscape"/>
  <headerFooter>
    <oddFooter>&amp;L05/02/26&amp;R&amp;P/&amp;N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93"/>
  <sheetViews>
    <sheetView workbookViewId="0">
      <pane ySplit="8" topLeftCell="A9" activePane="bottomLeft" state="frozen"/>
      <selection pane="bottomLeft"/>
    </sheetView>
  </sheetViews>
  <sheetFormatPr baseColWidth="10" defaultColWidth="9.140625" defaultRowHeight="15"/>
  <cols>
    <col min="1" max="1" width="15.5703125" customWidth="1"/>
    <col min="2" max="2" width="3.85546875" customWidth="1"/>
    <col min="3" max="3" width="78.140625" customWidth="1"/>
    <col min="4" max="4" width="15.5703125" customWidth="1"/>
    <col min="5" max="5" width="2" customWidth="1"/>
  </cols>
  <sheetData>
    <row r="1" spans="1:5" ht="18">
      <c r="A1" s="11" t="s">
        <v>0</v>
      </c>
    </row>
    <row r="2" spans="1:5" ht="35.25">
      <c r="B2" s="57"/>
    </row>
    <row r="3" spans="1:5">
      <c r="B3" s="15"/>
      <c r="C3" s="15"/>
      <c r="D3" s="15"/>
    </row>
    <row r="5" spans="1:5" ht="30" customHeight="1">
      <c r="A5" s="12"/>
      <c r="B5" s="12"/>
      <c r="C5" s="12" t="s">
        <v>113</v>
      </c>
      <c r="D5" s="12"/>
    </row>
    <row r="6" spans="1:5" ht="15" customHeight="1">
      <c r="A6" s="10" t="s">
        <v>2</v>
      </c>
      <c r="B6" s="11" t="s">
        <v>3</v>
      </c>
    </row>
    <row r="8" spans="1:5">
      <c r="A8" s="13" t="s">
        <v>115</v>
      </c>
      <c r="B8" s="13" t="s">
        <v>116</v>
      </c>
      <c r="C8" s="13" t="s">
        <v>117</v>
      </c>
      <c r="D8" s="13" t="s">
        <v>4</v>
      </c>
    </row>
    <row r="9" spans="1:5">
      <c r="A9" s="3" t="s">
        <v>123</v>
      </c>
      <c r="B9" s="1"/>
      <c r="C9" s="1"/>
      <c r="D9" s="2"/>
      <c r="E9" s="59" t="s">
        <v>124</v>
      </c>
    </row>
    <row r="10" spans="1:5">
      <c r="A10" s="7" t="s">
        <v>206</v>
      </c>
      <c r="B10" s="7" t="s">
        <v>342</v>
      </c>
      <c r="C10" s="5" t="s">
        <v>207</v>
      </c>
      <c r="D10" s="58">
        <v>0</v>
      </c>
    </row>
    <row r="11" spans="1:5">
      <c r="A11" s="7" t="s">
        <v>171</v>
      </c>
      <c r="B11" s="7" t="s">
        <v>342</v>
      </c>
      <c r="C11" s="5" t="s">
        <v>172</v>
      </c>
      <c r="D11" s="58">
        <v>0</v>
      </c>
    </row>
    <row r="12" spans="1:5">
      <c r="A12" s="7" t="s">
        <v>235</v>
      </c>
      <c r="B12" s="7" t="s">
        <v>342</v>
      </c>
      <c r="C12" s="5" t="s">
        <v>236</v>
      </c>
      <c r="D12" s="58">
        <v>0</v>
      </c>
    </row>
    <row r="13" spans="1:5">
      <c r="A13" s="7" t="s">
        <v>330</v>
      </c>
      <c r="B13" s="7" t="s">
        <v>342</v>
      </c>
      <c r="C13" s="5" t="s">
        <v>331</v>
      </c>
      <c r="D13" s="58">
        <v>0</v>
      </c>
    </row>
    <row r="14" spans="1:5">
      <c r="A14" s="7" t="s">
        <v>275</v>
      </c>
      <c r="B14" s="7" t="s">
        <v>342</v>
      </c>
      <c r="C14" s="5" t="s">
        <v>276</v>
      </c>
      <c r="D14" s="58">
        <v>0</v>
      </c>
    </row>
    <row r="15" spans="1:5">
      <c r="A15" s="7" t="s">
        <v>226</v>
      </c>
      <c r="B15" s="7" t="s">
        <v>342</v>
      </c>
      <c r="C15" s="5" t="s">
        <v>227</v>
      </c>
      <c r="D15" s="58">
        <v>0</v>
      </c>
    </row>
    <row r="16" spans="1:5">
      <c r="A16" s="7" t="s">
        <v>336</v>
      </c>
      <c r="B16" s="7" t="s">
        <v>342</v>
      </c>
      <c r="C16" s="5" t="s">
        <v>337</v>
      </c>
      <c r="D16" s="58">
        <v>0</v>
      </c>
    </row>
    <row r="17" spans="1:5">
      <c r="A17" s="7" t="s">
        <v>183</v>
      </c>
      <c r="B17" s="7" t="s">
        <v>342</v>
      </c>
      <c r="C17" s="5" t="s">
        <v>184</v>
      </c>
      <c r="D17" s="58">
        <v>0</v>
      </c>
    </row>
    <row r="18" spans="1:5">
      <c r="A18" s="7" t="s">
        <v>125</v>
      </c>
      <c r="B18" s="7" t="s">
        <v>342</v>
      </c>
      <c r="C18" s="5" t="s">
        <v>126</v>
      </c>
      <c r="D18" s="58">
        <v>0</v>
      </c>
    </row>
    <row r="19" spans="1:5">
      <c r="A19" s="7" t="s">
        <v>269</v>
      </c>
      <c r="B19" s="7" t="s">
        <v>342</v>
      </c>
      <c r="C19" s="5" t="s">
        <v>270</v>
      </c>
      <c r="D19" s="58">
        <v>0</v>
      </c>
    </row>
    <row r="20" spans="1:5">
      <c r="A20" s="7" t="s">
        <v>237</v>
      </c>
      <c r="B20" s="7" t="s">
        <v>342</v>
      </c>
      <c r="C20" s="5" t="s">
        <v>238</v>
      </c>
      <c r="D20" s="58">
        <v>0</v>
      </c>
    </row>
    <row r="21" spans="1:5">
      <c r="A21" s="7" t="s">
        <v>277</v>
      </c>
      <c r="B21" s="7" t="s">
        <v>342</v>
      </c>
      <c r="C21" s="5" t="s">
        <v>278</v>
      </c>
      <c r="D21" s="58">
        <v>0</v>
      </c>
    </row>
    <row r="22" spans="1:5">
      <c r="A22" s="7" t="s">
        <v>208</v>
      </c>
      <c r="B22" s="7" t="s">
        <v>342</v>
      </c>
      <c r="C22" s="5" t="s">
        <v>209</v>
      </c>
      <c r="D22" s="58">
        <v>0</v>
      </c>
    </row>
    <row r="23" spans="1:5">
      <c r="A23" s="7" t="s">
        <v>173</v>
      </c>
      <c r="B23" s="7" t="s">
        <v>342</v>
      </c>
      <c r="C23" s="5" t="s">
        <v>174</v>
      </c>
      <c r="D23" s="58">
        <v>0</v>
      </c>
    </row>
    <row r="24" spans="1:5">
      <c r="A24" s="7" t="s">
        <v>332</v>
      </c>
      <c r="B24" s="7" t="s">
        <v>342</v>
      </c>
      <c r="C24" s="5" t="s">
        <v>333</v>
      </c>
      <c r="D24" s="58">
        <v>0</v>
      </c>
    </row>
    <row r="25" spans="1:5">
      <c r="A25" s="7" t="s">
        <v>228</v>
      </c>
      <c r="B25" s="7" t="s">
        <v>342</v>
      </c>
      <c r="C25" s="5" t="s">
        <v>229</v>
      </c>
      <c r="D25" s="58">
        <v>0</v>
      </c>
    </row>
    <row r="26" spans="1:5">
      <c r="A26" s="7" t="s">
        <v>232</v>
      </c>
      <c r="B26" s="7" t="s">
        <v>342</v>
      </c>
      <c r="C26" s="5" t="s">
        <v>233</v>
      </c>
      <c r="D26" s="58">
        <v>0</v>
      </c>
    </row>
    <row r="27" spans="1:5">
      <c r="A27" s="7" t="s">
        <v>202</v>
      </c>
      <c r="B27" s="7" t="s">
        <v>342</v>
      </c>
      <c r="C27" s="5" t="s">
        <v>203</v>
      </c>
      <c r="D27" s="58">
        <v>0</v>
      </c>
    </row>
    <row r="28" spans="1:5">
      <c r="A28" s="3" t="s">
        <v>131</v>
      </c>
      <c r="B28" s="1"/>
      <c r="C28" s="1"/>
      <c r="D28" s="2"/>
      <c r="E28" s="59" t="s">
        <v>132</v>
      </c>
    </row>
    <row r="29" spans="1:5">
      <c r="A29" s="7" t="s">
        <v>185</v>
      </c>
      <c r="B29" s="7" t="s">
        <v>342</v>
      </c>
      <c r="C29" s="5" t="s">
        <v>186</v>
      </c>
      <c r="D29" s="58">
        <v>0</v>
      </c>
    </row>
    <row r="30" spans="1:5">
      <c r="A30" s="7" t="s">
        <v>199</v>
      </c>
      <c r="B30" s="7" t="s">
        <v>342</v>
      </c>
      <c r="C30" s="5" t="s">
        <v>200</v>
      </c>
      <c r="D30" s="58">
        <v>0</v>
      </c>
    </row>
    <row r="31" spans="1:5">
      <c r="A31" s="7" t="s">
        <v>197</v>
      </c>
      <c r="B31" s="7" t="s">
        <v>342</v>
      </c>
      <c r="C31" s="5" t="s">
        <v>198</v>
      </c>
      <c r="D31" s="58">
        <v>0</v>
      </c>
    </row>
    <row r="32" spans="1:5">
      <c r="A32" s="7" t="s">
        <v>195</v>
      </c>
      <c r="B32" s="7" t="s">
        <v>342</v>
      </c>
      <c r="C32" s="5" t="s">
        <v>196</v>
      </c>
      <c r="D32" s="58">
        <v>0</v>
      </c>
    </row>
    <row r="33" spans="1:5">
      <c r="A33" s="7" t="s">
        <v>249</v>
      </c>
      <c r="B33" s="7" t="s">
        <v>342</v>
      </c>
      <c r="C33" s="5" t="s">
        <v>250</v>
      </c>
      <c r="D33" s="58">
        <v>0</v>
      </c>
    </row>
    <row r="34" spans="1:5">
      <c r="A34" s="7" t="s">
        <v>133</v>
      </c>
      <c r="B34" s="7" t="s">
        <v>342</v>
      </c>
      <c r="C34" s="5" t="s">
        <v>134</v>
      </c>
      <c r="D34" s="58">
        <v>0</v>
      </c>
    </row>
    <row r="35" spans="1:5">
      <c r="A35" s="7" t="s">
        <v>193</v>
      </c>
      <c r="B35" s="7" t="s">
        <v>342</v>
      </c>
      <c r="C35" s="5" t="s">
        <v>194</v>
      </c>
      <c r="D35" s="58">
        <v>0</v>
      </c>
    </row>
    <row r="36" spans="1:5">
      <c r="A36" s="7" t="s">
        <v>251</v>
      </c>
      <c r="B36" s="7" t="s">
        <v>342</v>
      </c>
      <c r="C36" s="5" t="s">
        <v>252</v>
      </c>
      <c r="D36" s="58">
        <v>0</v>
      </c>
    </row>
    <row r="37" spans="1:5">
      <c r="A37" s="7" t="s">
        <v>338</v>
      </c>
      <c r="B37" s="7" t="s">
        <v>342</v>
      </c>
      <c r="C37" s="5" t="s">
        <v>339</v>
      </c>
      <c r="D37" s="58">
        <v>0</v>
      </c>
    </row>
    <row r="38" spans="1:5">
      <c r="A38" s="3" t="s">
        <v>136</v>
      </c>
      <c r="B38" s="1"/>
      <c r="C38" s="1"/>
      <c r="D38" s="2"/>
      <c r="E38" s="59" t="s">
        <v>137</v>
      </c>
    </row>
    <row r="39" spans="1:5">
      <c r="A39" s="7" t="s">
        <v>138</v>
      </c>
      <c r="B39" s="7" t="s">
        <v>26</v>
      </c>
      <c r="C39" s="5" t="s">
        <v>139</v>
      </c>
      <c r="D39" s="58">
        <v>0</v>
      </c>
    </row>
    <row r="40" spans="1:5">
      <c r="A40" s="7" t="s">
        <v>140</v>
      </c>
      <c r="B40" s="7" t="s">
        <v>343</v>
      </c>
      <c r="C40" s="5" t="s">
        <v>141</v>
      </c>
      <c r="D40" s="58">
        <v>0</v>
      </c>
    </row>
    <row r="41" spans="1:5">
      <c r="A41" s="7" t="s">
        <v>255</v>
      </c>
      <c r="B41" s="7" t="s">
        <v>343</v>
      </c>
      <c r="C41" s="5" t="s">
        <v>256</v>
      </c>
      <c r="D41" s="58">
        <v>0</v>
      </c>
    </row>
    <row r="42" spans="1:5">
      <c r="A42" s="7" t="s">
        <v>142</v>
      </c>
      <c r="B42" s="7" t="s">
        <v>343</v>
      </c>
      <c r="C42" s="5" t="s">
        <v>143</v>
      </c>
      <c r="D42" s="58">
        <v>0</v>
      </c>
    </row>
    <row r="43" spans="1:5">
      <c r="A43" s="7" t="s">
        <v>159</v>
      </c>
      <c r="B43" s="7" t="s">
        <v>343</v>
      </c>
      <c r="C43" s="5" t="s">
        <v>160</v>
      </c>
      <c r="D43" s="58">
        <v>0</v>
      </c>
    </row>
    <row r="44" spans="1:5">
      <c r="A44" s="7" t="s">
        <v>161</v>
      </c>
      <c r="B44" s="7" t="s">
        <v>52</v>
      </c>
      <c r="C44" s="5" t="s">
        <v>162</v>
      </c>
      <c r="D44" s="58">
        <v>0</v>
      </c>
    </row>
    <row r="45" spans="1:5">
      <c r="A45" s="7" t="s">
        <v>165</v>
      </c>
      <c r="B45" s="7" t="s">
        <v>343</v>
      </c>
      <c r="C45" s="5" t="s">
        <v>166</v>
      </c>
      <c r="D45" s="58">
        <v>0</v>
      </c>
    </row>
    <row r="46" spans="1:5">
      <c r="A46" s="7" t="s">
        <v>144</v>
      </c>
      <c r="B46" s="7" t="s">
        <v>343</v>
      </c>
      <c r="C46" s="5" t="s">
        <v>145</v>
      </c>
      <c r="D46" s="58">
        <v>0</v>
      </c>
    </row>
    <row r="47" spans="1:5">
      <c r="A47" s="7" t="s">
        <v>224</v>
      </c>
      <c r="B47" s="7" t="s">
        <v>26</v>
      </c>
      <c r="C47" s="5" t="s">
        <v>225</v>
      </c>
      <c r="D47" s="58">
        <v>0</v>
      </c>
    </row>
    <row r="48" spans="1:5">
      <c r="A48" s="7" t="s">
        <v>253</v>
      </c>
      <c r="B48" s="7" t="s">
        <v>26</v>
      </c>
      <c r="C48" s="5" t="s">
        <v>254</v>
      </c>
      <c r="D48" s="58">
        <v>0</v>
      </c>
    </row>
    <row r="49" spans="1:4">
      <c r="A49" s="7" t="s">
        <v>204</v>
      </c>
      <c r="B49" s="7" t="s">
        <v>26</v>
      </c>
      <c r="C49" s="5" t="s">
        <v>205</v>
      </c>
      <c r="D49" s="58">
        <v>0</v>
      </c>
    </row>
    <row r="50" spans="1:4">
      <c r="A50" s="7" t="s">
        <v>222</v>
      </c>
      <c r="B50" s="7" t="s">
        <v>26</v>
      </c>
      <c r="C50" s="5" t="s">
        <v>223</v>
      </c>
      <c r="D50" s="58">
        <v>0</v>
      </c>
    </row>
    <row r="51" spans="1:4">
      <c r="A51" s="7" t="s">
        <v>167</v>
      </c>
      <c r="B51" s="7" t="s">
        <v>52</v>
      </c>
      <c r="C51" s="5" t="s">
        <v>168</v>
      </c>
      <c r="D51" s="58">
        <v>0</v>
      </c>
    </row>
    <row r="52" spans="1:4">
      <c r="A52" s="7" t="s">
        <v>257</v>
      </c>
      <c r="B52" s="7" t="s">
        <v>52</v>
      </c>
      <c r="C52" s="5" t="s">
        <v>258</v>
      </c>
      <c r="D52" s="58">
        <v>0</v>
      </c>
    </row>
    <row r="53" spans="1:4">
      <c r="A53" s="7" t="s">
        <v>210</v>
      </c>
      <c r="B53" s="7" t="s">
        <v>52</v>
      </c>
      <c r="C53" s="5" t="s">
        <v>211</v>
      </c>
      <c r="D53" s="58">
        <v>0</v>
      </c>
    </row>
    <row r="54" spans="1:4">
      <c r="A54" s="7" t="s">
        <v>175</v>
      </c>
      <c r="B54" s="7" t="s">
        <v>52</v>
      </c>
      <c r="C54" s="5" t="s">
        <v>176</v>
      </c>
      <c r="D54" s="58">
        <v>0</v>
      </c>
    </row>
    <row r="55" spans="1:4">
      <c r="A55" s="7" t="s">
        <v>241</v>
      </c>
      <c r="B55" s="7" t="s">
        <v>344</v>
      </c>
      <c r="C55" s="5" t="s">
        <v>242</v>
      </c>
      <c r="D55" s="58">
        <v>0</v>
      </c>
    </row>
    <row r="56" spans="1:4">
      <c r="A56" s="7" t="s">
        <v>177</v>
      </c>
      <c r="B56" s="7" t="s">
        <v>52</v>
      </c>
      <c r="C56" s="5" t="s">
        <v>178</v>
      </c>
      <c r="D56" s="58">
        <v>0</v>
      </c>
    </row>
    <row r="57" spans="1:4">
      <c r="A57" s="7" t="s">
        <v>212</v>
      </c>
      <c r="B57" s="7" t="s">
        <v>30</v>
      </c>
      <c r="C57" s="5" t="s">
        <v>213</v>
      </c>
      <c r="D57" s="58">
        <v>0</v>
      </c>
    </row>
    <row r="58" spans="1:4">
      <c r="A58" s="7" t="s">
        <v>214</v>
      </c>
      <c r="B58" s="7" t="s">
        <v>344</v>
      </c>
      <c r="C58" s="5" t="s">
        <v>215</v>
      </c>
      <c r="D58" s="58">
        <v>0</v>
      </c>
    </row>
    <row r="59" spans="1:4">
      <c r="A59" s="7" t="s">
        <v>216</v>
      </c>
      <c r="B59" s="7" t="s">
        <v>22</v>
      </c>
      <c r="C59" s="5" t="s">
        <v>217</v>
      </c>
      <c r="D59" s="58">
        <v>0</v>
      </c>
    </row>
    <row r="60" spans="1:4">
      <c r="A60" s="7" t="s">
        <v>218</v>
      </c>
      <c r="B60" s="7" t="s">
        <v>345</v>
      </c>
      <c r="C60" s="5" t="s">
        <v>219</v>
      </c>
      <c r="D60" s="58">
        <v>0</v>
      </c>
    </row>
    <row r="61" spans="1:4">
      <c r="A61" s="7" t="s">
        <v>220</v>
      </c>
      <c r="B61" s="7" t="s">
        <v>15</v>
      </c>
      <c r="C61" s="5" t="s">
        <v>221</v>
      </c>
      <c r="D61" s="58">
        <v>0</v>
      </c>
    </row>
    <row r="62" spans="1:4">
      <c r="A62" s="7" t="s">
        <v>230</v>
      </c>
      <c r="B62" s="7" t="s">
        <v>15</v>
      </c>
      <c r="C62" s="5" t="s">
        <v>231</v>
      </c>
      <c r="D62" s="58">
        <v>0</v>
      </c>
    </row>
    <row r="63" spans="1:4">
      <c r="A63" s="7" t="s">
        <v>234</v>
      </c>
      <c r="B63" s="7" t="s">
        <v>15</v>
      </c>
      <c r="C63" s="5" t="s">
        <v>66</v>
      </c>
      <c r="D63" s="58">
        <v>0</v>
      </c>
    </row>
    <row r="64" spans="1:4">
      <c r="A64" s="7" t="s">
        <v>239</v>
      </c>
      <c r="B64" s="7" t="s">
        <v>22</v>
      </c>
      <c r="C64" s="5" t="s">
        <v>240</v>
      </c>
      <c r="D64" s="58">
        <v>0</v>
      </c>
    </row>
    <row r="65" spans="1:4" ht="24">
      <c r="A65" s="7" t="s">
        <v>243</v>
      </c>
      <c r="B65" s="7" t="s">
        <v>346</v>
      </c>
      <c r="C65" s="5" t="s">
        <v>244</v>
      </c>
      <c r="D65" s="58">
        <v>0</v>
      </c>
    </row>
    <row r="66" spans="1:4" ht="24">
      <c r="A66" s="7" t="s">
        <v>263</v>
      </c>
      <c r="B66" s="7" t="s">
        <v>346</v>
      </c>
      <c r="C66" s="5" t="s">
        <v>264</v>
      </c>
      <c r="D66" s="58">
        <v>0</v>
      </c>
    </row>
    <row r="67" spans="1:4">
      <c r="A67" s="7" t="s">
        <v>245</v>
      </c>
      <c r="B67" s="7" t="s">
        <v>30</v>
      </c>
      <c r="C67" s="5" t="s">
        <v>246</v>
      </c>
      <c r="D67" s="58">
        <v>0</v>
      </c>
    </row>
    <row r="68" spans="1:4">
      <c r="A68" s="7" t="s">
        <v>247</v>
      </c>
      <c r="B68" s="7" t="s">
        <v>22</v>
      </c>
      <c r="C68" s="5" t="s">
        <v>248</v>
      </c>
      <c r="D68" s="58">
        <v>0</v>
      </c>
    </row>
    <row r="69" spans="1:4">
      <c r="A69" s="7" t="s">
        <v>259</v>
      </c>
      <c r="B69" s="7" t="s">
        <v>22</v>
      </c>
      <c r="C69" s="5" t="s">
        <v>260</v>
      </c>
      <c r="D69" s="58">
        <v>0</v>
      </c>
    </row>
    <row r="70" spans="1:4">
      <c r="A70" s="7" t="s">
        <v>261</v>
      </c>
      <c r="B70" s="7" t="s">
        <v>30</v>
      </c>
      <c r="C70" s="5" t="s">
        <v>262</v>
      </c>
      <c r="D70" s="58">
        <v>0</v>
      </c>
    </row>
    <row r="71" spans="1:4">
      <c r="A71" s="7" t="s">
        <v>265</v>
      </c>
      <c r="B71" s="7" t="s">
        <v>22</v>
      </c>
      <c r="C71" s="5" t="s">
        <v>266</v>
      </c>
      <c r="D71" s="58">
        <v>0</v>
      </c>
    </row>
    <row r="72" spans="1:4">
      <c r="A72" s="7" t="s">
        <v>267</v>
      </c>
      <c r="B72" s="7" t="s">
        <v>30</v>
      </c>
      <c r="C72" s="5" t="s">
        <v>268</v>
      </c>
      <c r="D72" s="58">
        <v>0</v>
      </c>
    </row>
    <row r="73" spans="1:4">
      <c r="A73" s="7" t="s">
        <v>271</v>
      </c>
      <c r="B73" s="7" t="s">
        <v>22</v>
      </c>
      <c r="C73" s="5" t="s">
        <v>272</v>
      </c>
      <c r="D73" s="58">
        <v>0</v>
      </c>
    </row>
    <row r="74" spans="1:4">
      <c r="A74" s="7" t="s">
        <v>279</v>
      </c>
      <c r="B74" s="7" t="s">
        <v>15</v>
      </c>
      <c r="C74" s="5" t="s">
        <v>280</v>
      </c>
      <c r="D74" s="58">
        <v>0</v>
      </c>
    </row>
    <row r="75" spans="1:4">
      <c r="A75" s="7" t="s">
        <v>285</v>
      </c>
      <c r="B75" s="7" t="s">
        <v>15</v>
      </c>
      <c r="C75" s="5" t="s">
        <v>286</v>
      </c>
      <c r="D75" s="58">
        <v>0</v>
      </c>
    </row>
    <row r="76" spans="1:4">
      <c r="A76" s="7" t="s">
        <v>291</v>
      </c>
      <c r="B76" s="7" t="s">
        <v>30</v>
      </c>
      <c r="C76" s="5" t="s">
        <v>292</v>
      </c>
      <c r="D76" s="58">
        <v>0</v>
      </c>
    </row>
    <row r="77" spans="1:4">
      <c r="A77" s="7" t="s">
        <v>297</v>
      </c>
      <c r="B77" s="7" t="s">
        <v>30</v>
      </c>
      <c r="C77" s="5" t="s">
        <v>298</v>
      </c>
      <c r="D77" s="58">
        <v>0</v>
      </c>
    </row>
    <row r="78" spans="1:4">
      <c r="A78" s="7" t="s">
        <v>299</v>
      </c>
      <c r="B78" s="7" t="s">
        <v>30</v>
      </c>
      <c r="C78" s="5" t="s">
        <v>300</v>
      </c>
      <c r="D78" s="58">
        <v>0</v>
      </c>
    </row>
    <row r="79" spans="1:4">
      <c r="A79" s="7" t="s">
        <v>303</v>
      </c>
      <c r="B79" s="7" t="s">
        <v>15</v>
      </c>
      <c r="C79" s="5" t="s">
        <v>304</v>
      </c>
      <c r="D79" s="58">
        <v>0</v>
      </c>
    </row>
    <row r="80" spans="1:4">
      <c r="A80" s="7" t="s">
        <v>315</v>
      </c>
      <c r="B80" s="7" t="s">
        <v>15</v>
      </c>
      <c r="C80" s="5" t="s">
        <v>316</v>
      </c>
      <c r="D80" s="58">
        <v>0</v>
      </c>
    </row>
    <row r="81" spans="1:4">
      <c r="A81" s="7" t="s">
        <v>309</v>
      </c>
      <c r="B81" s="7" t="s">
        <v>15</v>
      </c>
      <c r="C81" s="5" t="s">
        <v>310</v>
      </c>
      <c r="D81" s="58">
        <v>0</v>
      </c>
    </row>
    <row r="82" spans="1:4">
      <c r="A82" s="7" t="s">
        <v>321</v>
      </c>
      <c r="B82" s="7" t="s">
        <v>15</v>
      </c>
      <c r="C82" s="5" t="s">
        <v>322</v>
      </c>
      <c r="D82" s="58">
        <v>0</v>
      </c>
    </row>
    <row r="83" spans="1:4">
      <c r="A83" s="7" t="s">
        <v>325</v>
      </c>
      <c r="B83" s="7" t="s">
        <v>15</v>
      </c>
      <c r="C83" s="5" t="s">
        <v>324</v>
      </c>
      <c r="D83" s="58">
        <v>0</v>
      </c>
    </row>
    <row r="84" spans="1:4">
      <c r="A84" s="7" t="s">
        <v>326</v>
      </c>
      <c r="B84" s="7" t="s">
        <v>15</v>
      </c>
      <c r="C84" s="5" t="s">
        <v>327</v>
      </c>
      <c r="D84" s="58">
        <v>0</v>
      </c>
    </row>
    <row r="85" spans="1:4">
      <c r="A85" s="7" t="s">
        <v>287</v>
      </c>
      <c r="B85" s="7" t="s">
        <v>15</v>
      </c>
      <c r="C85" s="5" t="s">
        <v>288</v>
      </c>
      <c r="D85" s="58">
        <v>0</v>
      </c>
    </row>
    <row r="86" spans="1:4">
      <c r="A86" s="7" t="s">
        <v>281</v>
      </c>
      <c r="B86" s="7" t="s">
        <v>15</v>
      </c>
      <c r="C86" s="5" t="s">
        <v>282</v>
      </c>
      <c r="D86" s="58">
        <v>0</v>
      </c>
    </row>
    <row r="87" spans="1:4">
      <c r="A87" s="7" t="s">
        <v>328</v>
      </c>
      <c r="B87" s="7" t="s">
        <v>15</v>
      </c>
      <c r="C87" s="5" t="s">
        <v>329</v>
      </c>
      <c r="D87" s="58">
        <v>0</v>
      </c>
    </row>
    <row r="88" spans="1:4">
      <c r="A88" s="7" t="s">
        <v>293</v>
      </c>
      <c r="B88" s="7" t="s">
        <v>15</v>
      </c>
      <c r="C88" s="5" t="s">
        <v>294</v>
      </c>
      <c r="D88" s="58">
        <v>0</v>
      </c>
    </row>
    <row r="89" spans="1:4">
      <c r="A89" s="7" t="s">
        <v>305</v>
      </c>
      <c r="B89" s="7" t="s">
        <v>15</v>
      </c>
      <c r="C89" s="5" t="s">
        <v>306</v>
      </c>
      <c r="D89" s="58">
        <v>0</v>
      </c>
    </row>
    <row r="90" spans="1:4">
      <c r="A90" s="7" t="s">
        <v>311</v>
      </c>
      <c r="B90" s="7" t="s">
        <v>15</v>
      </c>
      <c r="C90" s="5" t="s">
        <v>312</v>
      </c>
      <c r="D90" s="58">
        <v>0</v>
      </c>
    </row>
    <row r="91" spans="1:4">
      <c r="A91" s="7" t="s">
        <v>317</v>
      </c>
      <c r="B91" s="7" t="s">
        <v>15</v>
      </c>
      <c r="C91" s="5" t="s">
        <v>318</v>
      </c>
      <c r="D91" s="58">
        <v>0</v>
      </c>
    </row>
    <row r="92" spans="1:4">
      <c r="A92" s="7" t="s">
        <v>334</v>
      </c>
      <c r="B92" s="7" t="s">
        <v>30</v>
      </c>
      <c r="C92" s="5" t="s">
        <v>335</v>
      </c>
      <c r="D92" s="58">
        <v>0</v>
      </c>
    </row>
    <row r="93" spans="1:4">
      <c r="A93" s="7" t="s">
        <v>340</v>
      </c>
      <c r="B93" s="7" t="s">
        <v>345</v>
      </c>
      <c r="C93" s="5" t="s">
        <v>341</v>
      </c>
      <c r="D93" s="58">
        <v>0</v>
      </c>
    </row>
  </sheetData>
  <pageMargins left="0.7" right="0.7" top="0.75" bottom="0.75" header="0.3" footer="0.3"/>
  <pageSetup paperSize="9" fitToHeight="0" orientation="landscape"/>
  <headerFooter>
    <oddFooter>&amp;L05/02/26&amp;R&amp;P/&amp;N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13"/>
  <sheetViews>
    <sheetView workbookViewId="0">
      <pane ySplit="8" topLeftCell="A9" activePane="bottomLeft" state="frozen"/>
      <selection pane="bottomLeft"/>
    </sheetView>
  </sheetViews>
  <sheetFormatPr baseColWidth="10" defaultColWidth="9.140625" defaultRowHeight="15"/>
  <cols>
    <col min="1" max="1" width="23.42578125" customWidth="1"/>
    <col min="2" max="2" width="3.85546875" customWidth="1"/>
    <col min="3" max="6" width="7.85546875" customWidth="1"/>
    <col min="7" max="7" width="11.7109375" customWidth="1"/>
  </cols>
  <sheetData>
    <row r="1" spans="1:7" ht="18">
      <c r="A1" s="11" t="s">
        <v>0</v>
      </c>
    </row>
    <row r="2" spans="1:7" ht="35.25">
      <c r="B2" s="60"/>
    </row>
    <row r="3" spans="1:7">
      <c r="B3" s="15"/>
      <c r="C3" s="15"/>
      <c r="D3" s="15"/>
      <c r="E3" s="15"/>
      <c r="F3" s="15"/>
      <c r="G3" s="15"/>
    </row>
    <row r="5" spans="1:7" ht="30" customHeight="1">
      <c r="A5" s="12"/>
      <c r="B5" s="12"/>
      <c r="C5" s="12" t="s">
        <v>347</v>
      </c>
      <c r="D5" s="12"/>
      <c r="E5" s="12"/>
      <c r="F5" s="12"/>
      <c r="G5" s="12"/>
    </row>
    <row r="6" spans="1:7" ht="15" customHeight="1">
      <c r="A6" s="10" t="s">
        <v>2</v>
      </c>
      <c r="B6" s="11" t="s">
        <v>3</v>
      </c>
    </row>
    <row r="8" spans="1:7">
      <c r="A8" s="13"/>
      <c r="B8" s="13"/>
      <c r="C8" s="13"/>
      <c r="D8" s="13"/>
      <c r="E8" s="13"/>
      <c r="F8" s="13"/>
      <c r="G8" s="13"/>
    </row>
    <row r="10" spans="1:7">
      <c r="A10" s="9"/>
      <c r="B10" s="9" t="s">
        <v>348</v>
      </c>
      <c r="C10" s="9" t="s">
        <v>8</v>
      </c>
      <c r="D10" s="9" t="s">
        <v>7</v>
      </c>
      <c r="E10" s="9" t="s">
        <v>9</v>
      </c>
      <c r="F10" s="9"/>
      <c r="G10" s="62"/>
    </row>
    <row r="11" spans="1:7">
      <c r="A11" s="9"/>
      <c r="B11" s="9" t="s">
        <v>348</v>
      </c>
      <c r="C11" s="9" t="s">
        <v>8</v>
      </c>
      <c r="D11" s="9" t="s">
        <v>10</v>
      </c>
      <c r="E11" s="9" t="s">
        <v>11</v>
      </c>
      <c r="F11" s="9"/>
      <c r="G11" s="62"/>
    </row>
    <row r="13" spans="1:7">
      <c r="A13" s="9" t="s">
        <v>349</v>
      </c>
      <c r="B13" s="9" t="s">
        <v>350</v>
      </c>
      <c r="C13" s="9" t="s">
        <v>14</v>
      </c>
      <c r="D13" s="9" t="s">
        <v>15</v>
      </c>
      <c r="E13" s="9" t="s">
        <v>16</v>
      </c>
      <c r="F13" s="9"/>
      <c r="G13" s="62">
        <f>SUM(G15:G15)</f>
        <v>1</v>
      </c>
    </row>
    <row r="15" spans="1:7">
      <c r="A15" t="s">
        <v>351</v>
      </c>
      <c r="B15" t="s">
        <v>352</v>
      </c>
      <c r="C15" s="61">
        <v>1</v>
      </c>
      <c r="D15" s="61" t="s">
        <v>352</v>
      </c>
      <c r="E15" s="61" t="s">
        <v>352</v>
      </c>
      <c r="F15" s="61" t="s">
        <v>352</v>
      </c>
      <c r="G15" s="61">
        <f>PRODUCT(C15:F15)</f>
        <v>1</v>
      </c>
    </row>
    <row r="18" spans="1:7">
      <c r="A18" s="9"/>
      <c r="B18" s="9" t="s">
        <v>348</v>
      </c>
      <c r="C18" s="9" t="s">
        <v>8</v>
      </c>
      <c r="D18" s="9" t="s">
        <v>7</v>
      </c>
      <c r="E18" s="9" t="s">
        <v>9</v>
      </c>
      <c r="F18" s="9"/>
      <c r="G18" s="62"/>
    </row>
    <row r="19" spans="1:7">
      <c r="A19" s="9"/>
      <c r="B19" s="9" t="s">
        <v>348</v>
      </c>
      <c r="C19" s="9" t="s">
        <v>18</v>
      </c>
      <c r="D19" s="9" t="s">
        <v>10</v>
      </c>
      <c r="E19" s="9" t="s">
        <v>19</v>
      </c>
      <c r="F19" s="9"/>
      <c r="G19" s="62"/>
    </row>
    <row r="21" spans="1:7">
      <c r="A21" s="9" t="s">
        <v>353</v>
      </c>
      <c r="B21" s="9" t="s">
        <v>350</v>
      </c>
      <c r="C21" s="9" t="s">
        <v>21</v>
      </c>
      <c r="D21" s="9" t="s">
        <v>22</v>
      </c>
      <c r="E21" s="9" t="s">
        <v>23</v>
      </c>
      <c r="F21" s="9"/>
      <c r="G21" s="62">
        <f>SUM(G23:G23)</f>
        <v>25</v>
      </c>
    </row>
    <row r="23" spans="1:7">
      <c r="A23" t="s">
        <v>354</v>
      </c>
      <c r="B23" t="s">
        <v>352</v>
      </c>
      <c r="C23" s="61">
        <v>1</v>
      </c>
      <c r="D23" s="61">
        <v>50</v>
      </c>
      <c r="E23" s="61">
        <v>0.5</v>
      </c>
      <c r="F23" s="61" t="s">
        <v>352</v>
      </c>
      <c r="G23" s="61">
        <f>PRODUCT(C23:F23)</f>
        <v>25</v>
      </c>
    </row>
    <row r="25" spans="1:7">
      <c r="A25" s="9" t="s">
        <v>355</v>
      </c>
      <c r="B25" s="9" t="s">
        <v>350</v>
      </c>
      <c r="C25" s="9" t="s">
        <v>25</v>
      </c>
      <c r="D25" s="9" t="s">
        <v>26</v>
      </c>
      <c r="E25" s="9" t="s">
        <v>27</v>
      </c>
      <c r="F25" s="9"/>
      <c r="G25" s="62">
        <f>SUM(G27:G27)</f>
        <v>14.000000000000002</v>
      </c>
    </row>
    <row r="27" spans="1:7">
      <c r="A27" t="s">
        <v>354</v>
      </c>
      <c r="B27" t="s">
        <v>352</v>
      </c>
      <c r="C27" s="61">
        <v>1</v>
      </c>
      <c r="D27" s="61">
        <v>50</v>
      </c>
      <c r="E27" s="61">
        <v>0.5</v>
      </c>
      <c r="F27" s="61">
        <v>0.56000000000000005</v>
      </c>
      <c r="G27" s="61">
        <f>PRODUCT(C27:F27)</f>
        <v>14.000000000000002</v>
      </c>
    </row>
    <row r="29" spans="1:7">
      <c r="A29" s="9" t="s">
        <v>356</v>
      </c>
      <c r="B29" s="9" t="s">
        <v>350</v>
      </c>
      <c r="C29" s="9" t="s">
        <v>29</v>
      </c>
      <c r="D29" s="9" t="s">
        <v>30</v>
      </c>
      <c r="E29" s="9" t="s">
        <v>31</v>
      </c>
      <c r="F29" s="9"/>
      <c r="G29" s="62">
        <f>SUM(G31:G31)</f>
        <v>10.4</v>
      </c>
    </row>
    <row r="31" spans="1:7">
      <c r="A31" t="s">
        <v>357</v>
      </c>
      <c r="B31" t="s">
        <v>352</v>
      </c>
      <c r="C31" s="61">
        <v>1</v>
      </c>
      <c r="D31" s="61">
        <v>52</v>
      </c>
      <c r="E31" s="61">
        <v>0.5</v>
      </c>
      <c r="F31" s="61">
        <v>0.4</v>
      </c>
      <c r="G31" s="61">
        <f>PRODUCT(C31:F31)</f>
        <v>10.4</v>
      </c>
    </row>
    <row r="33" spans="1:7">
      <c r="A33" s="9" t="s">
        <v>358</v>
      </c>
      <c r="B33" s="9" t="s">
        <v>350</v>
      </c>
      <c r="C33" s="9" t="s">
        <v>33</v>
      </c>
      <c r="D33" s="9" t="s">
        <v>26</v>
      </c>
      <c r="E33" s="9" t="s">
        <v>34</v>
      </c>
      <c r="F33" s="9"/>
      <c r="G33" s="62">
        <f>SUM(G35:G35)</f>
        <v>14.000000000000002</v>
      </c>
    </row>
    <row r="35" spans="1:7">
      <c r="A35" t="s">
        <v>354</v>
      </c>
      <c r="B35" t="s">
        <v>352</v>
      </c>
      <c r="C35" s="61">
        <v>1</v>
      </c>
      <c r="D35" s="61">
        <v>50</v>
      </c>
      <c r="E35" s="61">
        <v>0.5</v>
      </c>
      <c r="F35" s="61">
        <v>0.56000000000000005</v>
      </c>
      <c r="G35" s="61">
        <f>PRODUCT(C35:F35)</f>
        <v>14.000000000000002</v>
      </c>
    </row>
    <row r="37" spans="1:7">
      <c r="A37" s="9" t="s">
        <v>359</v>
      </c>
      <c r="B37" s="9" t="s">
        <v>350</v>
      </c>
      <c r="C37" s="9" t="s">
        <v>36</v>
      </c>
      <c r="D37" s="9" t="s">
        <v>26</v>
      </c>
      <c r="E37" s="9" t="s">
        <v>37</v>
      </c>
      <c r="F37" s="9"/>
      <c r="G37" s="62">
        <f>SUM(G39:G39)</f>
        <v>5</v>
      </c>
    </row>
    <row r="39" spans="1:7">
      <c r="A39" t="s">
        <v>354</v>
      </c>
      <c r="B39" t="s">
        <v>352</v>
      </c>
      <c r="C39" s="61">
        <v>1</v>
      </c>
      <c r="D39" s="61">
        <v>50</v>
      </c>
      <c r="E39" s="61">
        <v>0.5</v>
      </c>
      <c r="F39" s="61">
        <v>0.2</v>
      </c>
      <c r="G39" s="61">
        <f>PRODUCT(C39:F39)</f>
        <v>5</v>
      </c>
    </row>
    <row r="41" spans="1:7">
      <c r="A41" s="9" t="s">
        <v>360</v>
      </c>
      <c r="B41" s="9" t="s">
        <v>350</v>
      </c>
      <c r="C41" s="9" t="s">
        <v>39</v>
      </c>
      <c r="D41" s="9" t="s">
        <v>22</v>
      </c>
      <c r="E41" s="9" t="s">
        <v>40</v>
      </c>
      <c r="F41" s="9"/>
      <c r="G41" s="62">
        <f>SUM(G43:G43)</f>
        <v>25</v>
      </c>
    </row>
    <row r="43" spans="1:7">
      <c r="A43" t="s">
        <v>354</v>
      </c>
      <c r="B43" t="s">
        <v>352</v>
      </c>
      <c r="C43" s="61">
        <v>1</v>
      </c>
      <c r="D43" s="61">
        <v>50</v>
      </c>
      <c r="E43" s="61">
        <v>0.5</v>
      </c>
      <c r="F43" s="61" t="s">
        <v>352</v>
      </c>
      <c r="G43" s="61">
        <f>PRODUCT(C43:F43)</f>
        <v>25</v>
      </c>
    </row>
    <row r="46" spans="1:7">
      <c r="A46" s="9"/>
      <c r="B46" s="9" t="s">
        <v>348</v>
      </c>
      <c r="C46" s="9" t="s">
        <v>8</v>
      </c>
      <c r="D46" s="9" t="s">
        <v>7</v>
      </c>
      <c r="E46" s="9" t="s">
        <v>9</v>
      </c>
      <c r="F46" s="9"/>
      <c r="G46" s="62"/>
    </row>
    <row r="47" spans="1:7">
      <c r="A47" s="9"/>
      <c r="B47" s="9" t="s">
        <v>348</v>
      </c>
      <c r="C47" s="9" t="s">
        <v>42</v>
      </c>
      <c r="D47" s="9" t="s">
        <v>10</v>
      </c>
      <c r="E47" s="9" t="s">
        <v>43</v>
      </c>
      <c r="F47" s="9"/>
      <c r="G47" s="62"/>
    </row>
    <row r="49" spans="1:7">
      <c r="A49" s="9" t="s">
        <v>361</v>
      </c>
      <c r="B49" s="9" t="s">
        <v>350</v>
      </c>
      <c r="C49" s="9" t="s">
        <v>45</v>
      </c>
      <c r="D49" s="9" t="s">
        <v>26</v>
      </c>
      <c r="E49" s="9" t="s">
        <v>46</v>
      </c>
      <c r="F49" s="9"/>
      <c r="G49" s="62">
        <f>SUM(G51:G52)</f>
        <v>1.9403999999999997</v>
      </c>
    </row>
    <row r="51" spans="1:7">
      <c r="A51" t="s">
        <v>362</v>
      </c>
      <c r="B51" t="s">
        <v>352</v>
      </c>
      <c r="C51" s="61" t="s">
        <v>352</v>
      </c>
      <c r="D51" s="61" t="s">
        <v>352</v>
      </c>
      <c r="E51" s="61" t="s">
        <v>352</v>
      </c>
      <c r="F51" s="61" t="s">
        <v>352</v>
      </c>
      <c r="G51" s="61" t="s">
        <v>363</v>
      </c>
    </row>
    <row r="52" spans="1:7">
      <c r="A52" t="s">
        <v>364</v>
      </c>
      <c r="B52" t="s">
        <v>352</v>
      </c>
      <c r="C52" s="61">
        <v>1</v>
      </c>
      <c r="D52" s="61">
        <v>4.62</v>
      </c>
      <c r="E52" s="61">
        <v>0.6</v>
      </c>
      <c r="F52" s="61">
        <v>0.7</v>
      </c>
      <c r="G52" s="61">
        <f>PRODUCT(C52:F52)</f>
        <v>1.9403999999999997</v>
      </c>
    </row>
    <row r="54" spans="1:7">
      <c r="A54" s="9" t="s">
        <v>365</v>
      </c>
      <c r="B54" s="9" t="s">
        <v>350</v>
      </c>
      <c r="C54" s="9" t="s">
        <v>47</v>
      </c>
      <c r="D54" s="9" t="s">
        <v>22</v>
      </c>
      <c r="E54" s="9" t="s">
        <v>48</v>
      </c>
      <c r="F54" s="9"/>
      <c r="G54" s="62">
        <f>SUM(G56:G57)</f>
        <v>2.7719999999999998</v>
      </c>
    </row>
    <row r="56" spans="1:7">
      <c r="A56" t="s">
        <v>362</v>
      </c>
      <c r="B56" t="s">
        <v>352</v>
      </c>
      <c r="C56" s="61" t="s">
        <v>352</v>
      </c>
      <c r="D56" s="61" t="s">
        <v>352</v>
      </c>
      <c r="E56" s="61" t="s">
        <v>352</v>
      </c>
      <c r="F56" s="61" t="s">
        <v>352</v>
      </c>
      <c r="G56" s="61" t="s">
        <v>363</v>
      </c>
    </row>
    <row r="57" spans="1:7">
      <c r="A57" t="s">
        <v>364</v>
      </c>
      <c r="B57" t="s">
        <v>352</v>
      </c>
      <c r="C57" s="61">
        <v>1</v>
      </c>
      <c r="D57" s="61">
        <v>4.62</v>
      </c>
      <c r="E57" s="61">
        <v>0.6</v>
      </c>
      <c r="F57" s="61" t="s">
        <v>352</v>
      </c>
      <c r="G57" s="61">
        <f>PRODUCT(C57:F57)</f>
        <v>2.7719999999999998</v>
      </c>
    </row>
    <row r="59" spans="1:7">
      <c r="A59" s="9" t="s">
        <v>366</v>
      </c>
      <c r="B59" s="9" t="s">
        <v>350</v>
      </c>
      <c r="C59" s="9" t="s">
        <v>49</v>
      </c>
      <c r="D59" s="9" t="s">
        <v>26</v>
      </c>
      <c r="E59" s="9" t="s">
        <v>50</v>
      </c>
      <c r="F59" s="9"/>
      <c r="G59" s="62">
        <f>SUM(G61:G62)</f>
        <v>1.6631999999999998</v>
      </c>
    </row>
    <row r="61" spans="1:7">
      <c r="A61" t="s">
        <v>362</v>
      </c>
      <c r="B61" t="s">
        <v>352</v>
      </c>
      <c r="C61" s="61" t="s">
        <v>352</v>
      </c>
      <c r="D61" s="61" t="s">
        <v>352</v>
      </c>
      <c r="E61" s="61" t="s">
        <v>352</v>
      </c>
      <c r="F61" s="61" t="s">
        <v>352</v>
      </c>
      <c r="G61" s="61" t="s">
        <v>363</v>
      </c>
    </row>
    <row r="62" spans="1:7">
      <c r="A62" t="s">
        <v>364</v>
      </c>
      <c r="B62" t="s">
        <v>352</v>
      </c>
      <c r="C62" s="61">
        <v>1</v>
      </c>
      <c r="D62" s="61">
        <v>4.62</v>
      </c>
      <c r="E62" s="61">
        <v>0.6</v>
      </c>
      <c r="F62" s="61">
        <v>0.6</v>
      </c>
      <c r="G62" s="61">
        <f>PRODUCT(C62:F62)</f>
        <v>1.6631999999999998</v>
      </c>
    </row>
    <row r="64" spans="1:7">
      <c r="A64" s="9" t="s">
        <v>367</v>
      </c>
      <c r="B64" s="9" t="s">
        <v>350</v>
      </c>
      <c r="C64" s="9" t="s">
        <v>51</v>
      </c>
      <c r="D64" s="9" t="s">
        <v>52</v>
      </c>
      <c r="E64" s="9" t="s">
        <v>53</v>
      </c>
      <c r="F64" s="9"/>
      <c r="G64" s="62">
        <f>SUM(G66:G67)</f>
        <v>117.85620000000002</v>
      </c>
    </row>
    <row r="66" spans="1:7">
      <c r="A66" t="s">
        <v>362</v>
      </c>
      <c r="B66" t="s">
        <v>352</v>
      </c>
      <c r="C66" s="61" t="s">
        <v>352</v>
      </c>
      <c r="D66" s="61" t="s">
        <v>352</v>
      </c>
      <c r="E66" s="61" t="s">
        <v>352</v>
      </c>
      <c r="F66" s="61" t="s">
        <v>352</v>
      </c>
      <c r="G66" s="61" t="s">
        <v>363</v>
      </c>
    </row>
    <row r="67" spans="1:7">
      <c r="A67" t="s">
        <v>364</v>
      </c>
      <c r="B67" t="s">
        <v>352</v>
      </c>
      <c r="C67" s="61">
        <v>1</v>
      </c>
      <c r="D67" s="61">
        <v>4.62</v>
      </c>
      <c r="E67" s="61" t="s">
        <v>352</v>
      </c>
      <c r="F67" s="61">
        <v>25.51</v>
      </c>
      <c r="G67" s="61">
        <f>PRODUCT(C67:F67)</f>
        <v>117.85620000000002</v>
      </c>
    </row>
    <row r="69" spans="1:7">
      <c r="A69" s="9" t="s">
        <v>368</v>
      </c>
      <c r="B69" s="9" t="s">
        <v>350</v>
      </c>
      <c r="C69" s="9" t="s">
        <v>54</v>
      </c>
      <c r="D69" s="9" t="s">
        <v>22</v>
      </c>
      <c r="E69" s="9" t="s">
        <v>55</v>
      </c>
      <c r="F69" s="9"/>
      <c r="G69" s="62">
        <f>SUM(G71:G72)</f>
        <v>10.625999999999999</v>
      </c>
    </row>
    <row r="71" spans="1:7">
      <c r="A71" t="s">
        <v>362</v>
      </c>
      <c r="B71" t="s">
        <v>352</v>
      </c>
      <c r="C71" s="61" t="s">
        <v>352</v>
      </c>
      <c r="D71" s="61" t="s">
        <v>352</v>
      </c>
      <c r="E71" s="61" t="s">
        <v>352</v>
      </c>
      <c r="F71" s="61" t="s">
        <v>352</v>
      </c>
      <c r="G71" s="61" t="s">
        <v>363</v>
      </c>
    </row>
    <row r="72" spans="1:7">
      <c r="A72" t="s">
        <v>364</v>
      </c>
      <c r="B72" t="s">
        <v>352</v>
      </c>
      <c r="C72" s="61">
        <v>1</v>
      </c>
      <c r="D72" s="61">
        <v>2</v>
      </c>
      <c r="E72" s="61">
        <v>4.62</v>
      </c>
      <c r="F72" s="61">
        <v>1.1499999999999999</v>
      </c>
      <c r="G72" s="61">
        <f>PRODUCT(C72:F72)</f>
        <v>10.625999999999999</v>
      </c>
    </row>
    <row r="74" spans="1:7">
      <c r="A74" s="9" t="s">
        <v>369</v>
      </c>
      <c r="B74" s="9" t="s">
        <v>350</v>
      </c>
      <c r="C74" s="9" t="s">
        <v>56</v>
      </c>
      <c r="D74" s="9" t="s">
        <v>52</v>
      </c>
      <c r="E74" s="9" t="s">
        <v>57</v>
      </c>
      <c r="F74" s="9"/>
      <c r="G74" s="62">
        <f>SUM(G76:G77)</f>
        <v>99.422399999999996</v>
      </c>
    </row>
    <row r="76" spans="1:7">
      <c r="A76" t="s">
        <v>362</v>
      </c>
      <c r="B76" t="s">
        <v>352</v>
      </c>
      <c r="C76" s="61" t="s">
        <v>352</v>
      </c>
      <c r="D76" s="61" t="s">
        <v>352</v>
      </c>
      <c r="E76" s="61" t="s">
        <v>352</v>
      </c>
      <c r="F76" s="61" t="s">
        <v>352</v>
      </c>
      <c r="G76" s="61" t="s">
        <v>363</v>
      </c>
    </row>
    <row r="77" spans="1:7">
      <c r="A77" t="s">
        <v>364</v>
      </c>
      <c r="B77" t="s">
        <v>352</v>
      </c>
      <c r="C77" s="61">
        <v>1</v>
      </c>
      <c r="D77" s="61">
        <v>4.62</v>
      </c>
      <c r="E77" s="61" t="s">
        <v>352</v>
      </c>
      <c r="F77" s="61">
        <v>21.52</v>
      </c>
      <c r="G77" s="61">
        <f>PRODUCT(C77:F77)</f>
        <v>99.422399999999996</v>
      </c>
    </row>
    <row r="79" spans="1:7">
      <c r="A79" s="9" t="s">
        <v>370</v>
      </c>
      <c r="B79" s="9" t="s">
        <v>350</v>
      </c>
      <c r="C79" s="9" t="s">
        <v>59</v>
      </c>
      <c r="D79" s="9" t="s">
        <v>26</v>
      </c>
      <c r="E79" s="9" t="s">
        <v>60</v>
      </c>
      <c r="F79" s="9"/>
      <c r="G79" s="62">
        <f>SUM(G81:G82)</f>
        <v>1.5938999999999997</v>
      </c>
    </row>
    <row r="81" spans="1:7">
      <c r="A81" t="s">
        <v>362</v>
      </c>
      <c r="B81" t="s">
        <v>352</v>
      </c>
      <c r="C81" s="61" t="s">
        <v>352</v>
      </c>
      <c r="D81" s="61" t="s">
        <v>352</v>
      </c>
      <c r="E81" s="61" t="s">
        <v>352</v>
      </c>
      <c r="F81" s="61" t="s">
        <v>352</v>
      </c>
      <c r="G81" s="61" t="s">
        <v>363</v>
      </c>
    </row>
    <row r="82" spans="1:7">
      <c r="A82" t="s">
        <v>364</v>
      </c>
      <c r="B82" t="s">
        <v>352</v>
      </c>
      <c r="C82" s="61">
        <v>1</v>
      </c>
      <c r="D82" s="61">
        <v>4.62</v>
      </c>
      <c r="E82" s="61">
        <v>0.3</v>
      </c>
      <c r="F82" s="61">
        <v>1.1499999999999999</v>
      </c>
      <c r="G82" s="61">
        <f>PRODUCT(C82:F82)</f>
        <v>1.5938999999999997</v>
      </c>
    </row>
    <row r="85" spans="1:7">
      <c r="A85" s="9"/>
      <c r="B85" s="9" t="s">
        <v>348</v>
      </c>
      <c r="C85" s="9" t="s">
        <v>8</v>
      </c>
      <c r="D85" s="9" t="s">
        <v>7</v>
      </c>
      <c r="E85" s="9" t="s">
        <v>9</v>
      </c>
      <c r="F85" s="9"/>
      <c r="G85" s="62"/>
    </row>
    <row r="86" spans="1:7">
      <c r="A86" s="9"/>
      <c r="B86" s="9" t="s">
        <v>348</v>
      </c>
      <c r="C86" s="9" t="s">
        <v>62</v>
      </c>
      <c r="D86" s="9" t="s">
        <v>10</v>
      </c>
      <c r="E86" s="9" t="s">
        <v>63</v>
      </c>
      <c r="F86" s="9"/>
      <c r="G86" s="62"/>
    </row>
    <row r="88" spans="1:7">
      <c r="A88" s="9" t="s">
        <v>371</v>
      </c>
      <c r="B88" s="9" t="s">
        <v>350</v>
      </c>
      <c r="C88" s="9" t="s">
        <v>65</v>
      </c>
      <c r="D88" s="9" t="s">
        <v>15</v>
      </c>
      <c r="E88" s="9" t="s">
        <v>66</v>
      </c>
      <c r="F88" s="9"/>
      <c r="G88" s="62">
        <f>SUM(G90:G90)</f>
        <v>1</v>
      </c>
    </row>
    <row r="90" spans="1:7">
      <c r="A90" t="s">
        <v>372</v>
      </c>
      <c r="B90" t="s">
        <v>352</v>
      </c>
      <c r="C90" s="61">
        <v>1</v>
      </c>
      <c r="D90" s="61" t="s">
        <v>352</v>
      </c>
      <c r="E90" s="61" t="s">
        <v>352</v>
      </c>
      <c r="F90" s="61" t="s">
        <v>352</v>
      </c>
      <c r="G90" s="61">
        <f>PRODUCT(C90:F90)</f>
        <v>1</v>
      </c>
    </row>
    <row r="93" spans="1:7">
      <c r="A93" s="9"/>
      <c r="B93" s="9" t="s">
        <v>348</v>
      </c>
      <c r="C93" s="9" t="s">
        <v>8</v>
      </c>
      <c r="D93" s="9" t="s">
        <v>7</v>
      </c>
      <c r="E93" s="9" t="s">
        <v>9</v>
      </c>
      <c r="F93" s="9"/>
      <c r="G93" s="62"/>
    </row>
    <row r="94" spans="1:7">
      <c r="A94" s="9"/>
      <c r="B94" s="9" t="s">
        <v>348</v>
      </c>
      <c r="C94" s="9" t="s">
        <v>68</v>
      </c>
      <c r="D94" s="9" t="s">
        <v>10</v>
      </c>
      <c r="E94" s="9" t="s">
        <v>69</v>
      </c>
      <c r="F94" s="9"/>
      <c r="G94" s="62"/>
    </row>
    <row r="96" spans="1:7">
      <c r="A96" s="9" t="s">
        <v>373</v>
      </c>
      <c r="B96" s="9" t="s">
        <v>350</v>
      </c>
      <c r="C96" s="9" t="s">
        <v>71</v>
      </c>
      <c r="D96" s="9" t="s">
        <v>22</v>
      </c>
      <c r="E96" s="9" t="s">
        <v>72</v>
      </c>
      <c r="F96" s="9"/>
      <c r="G96" s="62">
        <f>SUM(G98:G99)</f>
        <v>8</v>
      </c>
    </row>
    <row r="98" spans="1:7">
      <c r="A98" t="s">
        <v>374</v>
      </c>
      <c r="B98" t="s">
        <v>352</v>
      </c>
      <c r="C98" s="61" t="s">
        <v>352</v>
      </c>
      <c r="D98" s="61" t="s">
        <v>352</v>
      </c>
      <c r="E98" s="61" t="s">
        <v>352</v>
      </c>
      <c r="F98" s="61" t="s">
        <v>352</v>
      </c>
      <c r="G98" s="61" t="s">
        <v>363</v>
      </c>
    </row>
    <row r="99" spans="1:7">
      <c r="A99" t="s">
        <v>375</v>
      </c>
      <c r="B99" t="s">
        <v>352</v>
      </c>
      <c r="C99" s="61">
        <v>1</v>
      </c>
      <c r="D99" s="61">
        <v>8</v>
      </c>
      <c r="E99" s="61" t="s">
        <v>352</v>
      </c>
      <c r="F99" s="61">
        <v>1</v>
      </c>
      <c r="G99" s="61">
        <f>PRODUCT(C99:F99)</f>
        <v>8</v>
      </c>
    </row>
    <row r="102" spans="1:7">
      <c r="A102" s="9"/>
      <c r="B102" s="9" t="s">
        <v>348</v>
      </c>
      <c r="C102" s="9" t="s">
        <v>8</v>
      </c>
      <c r="D102" s="9" t="s">
        <v>7</v>
      </c>
      <c r="E102" s="9" t="s">
        <v>9</v>
      </c>
      <c r="F102" s="9"/>
      <c r="G102" s="62"/>
    </row>
    <row r="103" spans="1:7">
      <c r="A103" s="9"/>
      <c r="B103" s="9" t="s">
        <v>348</v>
      </c>
      <c r="C103" s="9" t="s">
        <v>74</v>
      </c>
      <c r="D103" s="9" t="s">
        <v>10</v>
      </c>
      <c r="E103" s="9" t="s">
        <v>75</v>
      </c>
      <c r="F103" s="9"/>
      <c r="G103" s="62"/>
    </row>
    <row r="105" spans="1:7">
      <c r="A105" s="9" t="s">
        <v>376</v>
      </c>
      <c r="B105" s="9" t="s">
        <v>350</v>
      </c>
      <c r="C105" s="9" t="s">
        <v>77</v>
      </c>
      <c r="D105" s="9" t="s">
        <v>30</v>
      </c>
      <c r="E105" s="9" t="s">
        <v>78</v>
      </c>
      <c r="F105" s="9"/>
      <c r="G105" s="62">
        <f>SUM(G107:G108)</f>
        <v>6.41</v>
      </c>
    </row>
    <row r="107" spans="1:7">
      <c r="A107" t="s">
        <v>377</v>
      </c>
      <c r="B107" t="s">
        <v>352</v>
      </c>
      <c r="C107" s="61" t="s">
        <v>352</v>
      </c>
      <c r="D107" s="61" t="s">
        <v>352</v>
      </c>
      <c r="E107" s="61" t="s">
        <v>352</v>
      </c>
      <c r="F107" s="61" t="s">
        <v>352</v>
      </c>
      <c r="G107" s="61" t="s">
        <v>363</v>
      </c>
    </row>
    <row r="108" spans="1:7">
      <c r="A108" t="s">
        <v>378</v>
      </c>
      <c r="B108" t="s">
        <v>352</v>
      </c>
      <c r="C108" s="61">
        <v>1</v>
      </c>
      <c r="D108" s="61">
        <v>6.41</v>
      </c>
      <c r="E108" s="61" t="s">
        <v>352</v>
      </c>
      <c r="F108" s="61" t="s">
        <v>352</v>
      </c>
      <c r="G108" s="61">
        <f>PRODUCT(C108:F108)</f>
        <v>6.41</v>
      </c>
    </row>
    <row r="111" spans="1:7">
      <c r="A111" s="9"/>
      <c r="B111" s="9" t="s">
        <v>348</v>
      </c>
      <c r="C111" s="9" t="s">
        <v>8</v>
      </c>
      <c r="D111" s="9" t="s">
        <v>7</v>
      </c>
      <c r="E111" s="9" t="s">
        <v>9</v>
      </c>
      <c r="F111" s="9"/>
      <c r="G111" s="62"/>
    </row>
    <row r="112" spans="1:7">
      <c r="A112" s="9"/>
      <c r="B112" s="9" t="s">
        <v>348</v>
      </c>
      <c r="C112" s="9" t="s">
        <v>80</v>
      </c>
      <c r="D112" s="9" t="s">
        <v>10</v>
      </c>
      <c r="E112" s="9" t="s">
        <v>81</v>
      </c>
      <c r="F112" s="9"/>
      <c r="G112" s="62"/>
    </row>
    <row r="114" spans="1:7">
      <c r="A114" s="9" t="s">
        <v>379</v>
      </c>
      <c r="B114" s="9" t="s">
        <v>350</v>
      </c>
      <c r="C114" s="9" t="s">
        <v>83</v>
      </c>
      <c r="D114" s="9" t="s">
        <v>15</v>
      </c>
      <c r="E114" s="9" t="s">
        <v>84</v>
      </c>
      <c r="F114" s="9"/>
      <c r="G114" s="62">
        <f>SUM(G116:G117)</f>
        <v>4</v>
      </c>
    </row>
    <row r="116" spans="1:7">
      <c r="A116" t="s">
        <v>380</v>
      </c>
      <c r="B116" t="s">
        <v>352</v>
      </c>
      <c r="C116" s="61" t="s">
        <v>352</v>
      </c>
      <c r="D116" s="61" t="s">
        <v>352</v>
      </c>
      <c r="E116" s="61" t="s">
        <v>352</v>
      </c>
      <c r="F116" s="61" t="s">
        <v>352</v>
      </c>
      <c r="G116" s="61" t="s">
        <v>363</v>
      </c>
    </row>
    <row r="117" spans="1:7">
      <c r="A117" t="s">
        <v>381</v>
      </c>
      <c r="B117" t="s">
        <v>352</v>
      </c>
      <c r="C117" s="61">
        <v>4</v>
      </c>
      <c r="D117" s="61" t="s">
        <v>352</v>
      </c>
      <c r="E117" s="61" t="s">
        <v>352</v>
      </c>
      <c r="F117" s="61" t="s">
        <v>352</v>
      </c>
      <c r="G117" s="61">
        <f>PRODUCT(C117:F117)</f>
        <v>4</v>
      </c>
    </row>
    <row r="119" spans="1:7">
      <c r="A119" s="9" t="s">
        <v>382</v>
      </c>
      <c r="B119" s="9" t="s">
        <v>350</v>
      </c>
      <c r="C119" s="9" t="s">
        <v>85</v>
      </c>
      <c r="D119" s="9" t="s">
        <v>15</v>
      </c>
      <c r="E119" s="9" t="s">
        <v>86</v>
      </c>
      <c r="F119" s="9"/>
      <c r="G119" s="62">
        <f>SUM(G121:G122)</f>
        <v>4</v>
      </c>
    </row>
    <row r="121" spans="1:7">
      <c r="A121" t="s">
        <v>380</v>
      </c>
      <c r="B121" t="s">
        <v>352</v>
      </c>
      <c r="C121" s="61" t="s">
        <v>352</v>
      </c>
      <c r="D121" s="61" t="s">
        <v>352</v>
      </c>
      <c r="E121" s="61" t="s">
        <v>352</v>
      </c>
      <c r="F121" s="61" t="s">
        <v>352</v>
      </c>
      <c r="G121" s="61" t="s">
        <v>363</v>
      </c>
    </row>
    <row r="122" spans="1:7">
      <c r="A122" t="s">
        <v>381</v>
      </c>
      <c r="B122" t="s">
        <v>352</v>
      </c>
      <c r="C122" s="61">
        <v>4</v>
      </c>
      <c r="D122" s="61" t="s">
        <v>352</v>
      </c>
      <c r="E122" s="61" t="s">
        <v>352</v>
      </c>
      <c r="F122" s="61" t="s">
        <v>352</v>
      </c>
      <c r="G122" s="61">
        <f>PRODUCT(C122:F122)</f>
        <v>4</v>
      </c>
    </row>
    <row r="124" spans="1:7">
      <c r="A124" s="9" t="s">
        <v>383</v>
      </c>
      <c r="B124" s="9" t="s">
        <v>350</v>
      </c>
      <c r="C124" s="9" t="s">
        <v>87</v>
      </c>
      <c r="D124" s="9" t="s">
        <v>30</v>
      </c>
      <c r="E124" s="9" t="s">
        <v>88</v>
      </c>
      <c r="F124" s="9"/>
      <c r="G124" s="62">
        <f>SUM(G126:G127)</f>
        <v>4.8</v>
      </c>
    </row>
    <row r="126" spans="1:7">
      <c r="A126" t="s">
        <v>380</v>
      </c>
      <c r="B126" t="s">
        <v>352</v>
      </c>
      <c r="C126" s="61" t="s">
        <v>352</v>
      </c>
      <c r="D126" s="61" t="s">
        <v>352</v>
      </c>
      <c r="E126" s="61" t="s">
        <v>352</v>
      </c>
      <c r="F126" s="61" t="s">
        <v>352</v>
      </c>
      <c r="G126" s="61" t="s">
        <v>363</v>
      </c>
    </row>
    <row r="127" spans="1:7">
      <c r="A127" t="s">
        <v>381</v>
      </c>
      <c r="B127" t="s">
        <v>352</v>
      </c>
      <c r="C127" s="61">
        <v>4</v>
      </c>
      <c r="D127" s="61">
        <v>1.2</v>
      </c>
      <c r="E127" s="61" t="s">
        <v>352</v>
      </c>
      <c r="F127" s="61" t="s">
        <v>352</v>
      </c>
      <c r="G127" s="61">
        <f>PRODUCT(C127:F127)</f>
        <v>4.8</v>
      </c>
    </row>
    <row r="130" spans="1:7">
      <c r="A130" s="9"/>
      <c r="B130" s="9" t="s">
        <v>348</v>
      </c>
      <c r="C130" s="9" t="s">
        <v>8</v>
      </c>
      <c r="D130" s="9" t="s">
        <v>7</v>
      </c>
      <c r="E130" s="9" t="s">
        <v>9</v>
      </c>
      <c r="F130" s="9"/>
      <c r="G130" s="62"/>
    </row>
    <row r="131" spans="1:7">
      <c r="A131" s="9"/>
      <c r="B131" s="9" t="s">
        <v>348</v>
      </c>
      <c r="C131" s="9" t="s">
        <v>90</v>
      </c>
      <c r="D131" s="9" t="s">
        <v>10</v>
      </c>
      <c r="E131" s="9" t="s">
        <v>91</v>
      </c>
      <c r="F131" s="9"/>
      <c r="G131" s="62"/>
    </row>
    <row r="133" spans="1:7">
      <c r="A133" s="9" t="s">
        <v>384</v>
      </c>
      <c r="B133" s="9" t="s">
        <v>350</v>
      </c>
      <c r="C133" s="9" t="s">
        <v>93</v>
      </c>
      <c r="D133" s="9" t="s">
        <v>22</v>
      </c>
      <c r="E133" s="9" t="s">
        <v>94</v>
      </c>
      <c r="F133" s="9"/>
      <c r="G133" s="62">
        <f>SUM(G135:G138)</f>
        <v>533.59</v>
      </c>
    </row>
    <row r="135" spans="1:7">
      <c r="A135" t="s">
        <v>385</v>
      </c>
      <c r="B135" t="s">
        <v>352</v>
      </c>
      <c r="C135" s="61" t="s">
        <v>352</v>
      </c>
      <c r="D135" s="61" t="s">
        <v>352</v>
      </c>
      <c r="E135" s="61" t="s">
        <v>352</v>
      </c>
      <c r="F135" s="61" t="s">
        <v>352</v>
      </c>
      <c r="G135" s="61" t="s">
        <v>363</v>
      </c>
    </row>
    <row r="136" spans="1:7">
      <c r="A136" t="s">
        <v>352</v>
      </c>
      <c r="B136" t="s">
        <v>352</v>
      </c>
      <c r="C136" s="61">
        <v>457.82</v>
      </c>
      <c r="D136" s="61" t="s">
        <v>352</v>
      </c>
      <c r="E136" s="61" t="s">
        <v>352</v>
      </c>
      <c r="F136" s="61" t="s">
        <v>352</v>
      </c>
      <c r="G136" s="61">
        <f>PRODUCT(C136:F136)</f>
        <v>457.82</v>
      </c>
    </row>
    <row r="137" spans="1:7">
      <c r="A137" t="s">
        <v>352</v>
      </c>
      <c r="B137" t="s">
        <v>352</v>
      </c>
      <c r="C137" s="61">
        <v>17.95</v>
      </c>
      <c r="D137" s="61" t="s">
        <v>352</v>
      </c>
      <c r="E137" s="61" t="s">
        <v>352</v>
      </c>
      <c r="F137" s="61" t="s">
        <v>352</v>
      </c>
      <c r="G137" s="61">
        <f>PRODUCT(C137:F137)</f>
        <v>17.95</v>
      </c>
    </row>
    <row r="138" spans="1:7">
      <c r="A138" t="s">
        <v>352</v>
      </c>
      <c r="B138" t="s">
        <v>352</v>
      </c>
      <c r="C138" s="61">
        <v>57.82</v>
      </c>
      <c r="D138" s="61" t="s">
        <v>352</v>
      </c>
      <c r="E138" s="61" t="s">
        <v>352</v>
      </c>
      <c r="F138" s="61" t="s">
        <v>352</v>
      </c>
      <c r="G138" s="61">
        <f>PRODUCT(C138:F138)</f>
        <v>57.82</v>
      </c>
    </row>
    <row r="140" spans="1:7">
      <c r="A140" s="9" t="s">
        <v>386</v>
      </c>
      <c r="B140" s="9" t="s">
        <v>350</v>
      </c>
      <c r="C140" s="9" t="s">
        <v>95</v>
      </c>
      <c r="D140" s="9" t="s">
        <v>22</v>
      </c>
      <c r="E140" s="9" t="s">
        <v>96</v>
      </c>
      <c r="F140" s="9"/>
      <c r="G140" s="62">
        <f>SUM(G142:G145)</f>
        <v>533.59</v>
      </c>
    </row>
    <row r="142" spans="1:7">
      <c r="A142" t="s">
        <v>385</v>
      </c>
      <c r="B142" t="s">
        <v>352</v>
      </c>
      <c r="C142" s="61" t="s">
        <v>352</v>
      </c>
      <c r="D142" s="61" t="s">
        <v>352</v>
      </c>
      <c r="E142" s="61" t="s">
        <v>352</v>
      </c>
      <c r="F142" s="61" t="s">
        <v>352</v>
      </c>
      <c r="G142" s="61" t="s">
        <v>363</v>
      </c>
    </row>
    <row r="143" spans="1:7">
      <c r="A143" t="s">
        <v>352</v>
      </c>
      <c r="B143" t="s">
        <v>352</v>
      </c>
      <c r="C143" s="61">
        <v>457.82</v>
      </c>
      <c r="D143" s="61" t="s">
        <v>352</v>
      </c>
      <c r="E143" s="61" t="s">
        <v>352</v>
      </c>
      <c r="F143" s="61" t="s">
        <v>352</v>
      </c>
      <c r="G143" s="61">
        <f>PRODUCT(C143:F143)</f>
        <v>457.82</v>
      </c>
    </row>
    <row r="144" spans="1:7">
      <c r="A144" t="s">
        <v>352</v>
      </c>
      <c r="B144" t="s">
        <v>352</v>
      </c>
      <c r="C144" s="61">
        <v>17.95</v>
      </c>
      <c r="D144" s="61" t="s">
        <v>352</v>
      </c>
      <c r="E144" s="61" t="s">
        <v>352</v>
      </c>
      <c r="F144" s="61" t="s">
        <v>352</v>
      </c>
      <c r="G144" s="61">
        <f>PRODUCT(C144:F144)</f>
        <v>17.95</v>
      </c>
    </row>
    <row r="145" spans="1:7">
      <c r="A145" t="s">
        <v>352</v>
      </c>
      <c r="B145" t="s">
        <v>352</v>
      </c>
      <c r="C145" s="61">
        <v>57.82</v>
      </c>
      <c r="D145" s="61" t="s">
        <v>352</v>
      </c>
      <c r="E145" s="61" t="s">
        <v>352</v>
      </c>
      <c r="F145" s="61" t="s">
        <v>352</v>
      </c>
      <c r="G145" s="61">
        <f>PRODUCT(C145:F145)</f>
        <v>57.82</v>
      </c>
    </row>
    <row r="147" spans="1:7">
      <c r="A147" s="9" t="s">
        <v>387</v>
      </c>
      <c r="B147" s="9" t="s">
        <v>350</v>
      </c>
      <c r="C147" s="9" t="s">
        <v>97</v>
      </c>
      <c r="D147" s="9" t="s">
        <v>22</v>
      </c>
      <c r="E147" s="9" t="s">
        <v>98</v>
      </c>
      <c r="F147" s="9"/>
      <c r="G147" s="62">
        <f>SUM(G149:G152)</f>
        <v>533.59</v>
      </c>
    </row>
    <row r="149" spans="1:7">
      <c r="A149" t="s">
        <v>385</v>
      </c>
      <c r="B149" t="s">
        <v>352</v>
      </c>
      <c r="C149" s="61" t="s">
        <v>352</v>
      </c>
      <c r="D149" s="61" t="s">
        <v>352</v>
      </c>
      <c r="E149" s="61" t="s">
        <v>352</v>
      </c>
      <c r="F149" s="61" t="s">
        <v>352</v>
      </c>
      <c r="G149" s="61" t="s">
        <v>363</v>
      </c>
    </row>
    <row r="150" spans="1:7">
      <c r="A150" t="s">
        <v>352</v>
      </c>
      <c r="B150" t="s">
        <v>352</v>
      </c>
      <c r="C150" s="61">
        <v>457.82</v>
      </c>
      <c r="D150" s="61" t="s">
        <v>352</v>
      </c>
      <c r="E150" s="61" t="s">
        <v>352</v>
      </c>
      <c r="F150" s="61" t="s">
        <v>352</v>
      </c>
      <c r="G150" s="61">
        <f>PRODUCT(C150:F150)</f>
        <v>457.82</v>
      </c>
    </row>
    <row r="151" spans="1:7">
      <c r="A151" t="s">
        <v>352</v>
      </c>
      <c r="B151" t="s">
        <v>352</v>
      </c>
      <c r="C151" s="61">
        <v>17.95</v>
      </c>
      <c r="D151" s="61" t="s">
        <v>352</v>
      </c>
      <c r="E151" s="61" t="s">
        <v>352</v>
      </c>
      <c r="F151" s="61" t="s">
        <v>352</v>
      </c>
      <c r="G151" s="61">
        <f>PRODUCT(C151:F151)</f>
        <v>17.95</v>
      </c>
    </row>
    <row r="152" spans="1:7">
      <c r="A152" t="s">
        <v>352</v>
      </c>
      <c r="B152" t="s">
        <v>352</v>
      </c>
      <c r="C152" s="61">
        <v>57.82</v>
      </c>
      <c r="D152" s="61" t="s">
        <v>352</v>
      </c>
      <c r="E152" s="61" t="s">
        <v>352</v>
      </c>
      <c r="F152" s="61" t="s">
        <v>352</v>
      </c>
      <c r="G152" s="61">
        <f>PRODUCT(C152:F152)</f>
        <v>57.82</v>
      </c>
    </row>
    <row r="154" spans="1:7">
      <c r="A154" s="9" t="s">
        <v>388</v>
      </c>
      <c r="B154" s="9" t="s">
        <v>350</v>
      </c>
      <c r="C154" s="9" t="s">
        <v>99</v>
      </c>
      <c r="D154" s="9" t="s">
        <v>22</v>
      </c>
      <c r="E154" s="9" t="s">
        <v>100</v>
      </c>
      <c r="F154" s="9"/>
      <c r="G154" s="62">
        <f>SUM(G156:G159)</f>
        <v>533.59</v>
      </c>
    </row>
    <row r="156" spans="1:7">
      <c r="A156" t="s">
        <v>385</v>
      </c>
      <c r="B156" t="s">
        <v>352</v>
      </c>
      <c r="C156" s="61" t="s">
        <v>352</v>
      </c>
      <c r="D156" s="61" t="s">
        <v>352</v>
      </c>
      <c r="E156" s="61" t="s">
        <v>352</v>
      </c>
      <c r="F156" s="61" t="s">
        <v>352</v>
      </c>
      <c r="G156" s="61" t="s">
        <v>363</v>
      </c>
    </row>
    <row r="157" spans="1:7">
      <c r="A157" t="s">
        <v>352</v>
      </c>
      <c r="B157" t="s">
        <v>352</v>
      </c>
      <c r="C157" s="61">
        <v>457.82</v>
      </c>
      <c r="D157" s="61" t="s">
        <v>352</v>
      </c>
      <c r="E157" s="61" t="s">
        <v>352</v>
      </c>
      <c r="F157" s="61" t="s">
        <v>352</v>
      </c>
      <c r="G157" s="61">
        <f>PRODUCT(C157:F157)</f>
        <v>457.82</v>
      </c>
    </row>
    <row r="158" spans="1:7">
      <c r="A158" t="s">
        <v>352</v>
      </c>
      <c r="B158" t="s">
        <v>352</v>
      </c>
      <c r="C158" s="61">
        <v>17.95</v>
      </c>
      <c r="D158" s="61" t="s">
        <v>352</v>
      </c>
      <c r="E158" s="61" t="s">
        <v>352</v>
      </c>
      <c r="F158" s="61" t="s">
        <v>352</v>
      </c>
      <c r="G158" s="61">
        <f>PRODUCT(C158:F158)</f>
        <v>17.95</v>
      </c>
    </row>
    <row r="159" spans="1:7">
      <c r="A159" t="s">
        <v>352</v>
      </c>
      <c r="B159" t="s">
        <v>352</v>
      </c>
      <c r="C159" s="61">
        <v>57.82</v>
      </c>
      <c r="D159" s="61" t="s">
        <v>352</v>
      </c>
      <c r="E159" s="61" t="s">
        <v>352</v>
      </c>
      <c r="F159" s="61" t="s">
        <v>352</v>
      </c>
      <c r="G159" s="61">
        <f>PRODUCT(C159:F159)</f>
        <v>57.82</v>
      </c>
    </row>
    <row r="162" spans="1:7">
      <c r="A162" s="9"/>
      <c r="B162" s="9" t="s">
        <v>348</v>
      </c>
      <c r="C162" s="9" t="s">
        <v>8</v>
      </c>
      <c r="D162" s="9" t="s">
        <v>7</v>
      </c>
      <c r="E162" s="9" t="s">
        <v>9</v>
      </c>
      <c r="F162" s="9"/>
      <c r="G162" s="62"/>
    </row>
    <row r="163" spans="1:7">
      <c r="A163" s="9"/>
      <c r="B163" s="9" t="s">
        <v>348</v>
      </c>
      <c r="C163" s="9" t="s">
        <v>102</v>
      </c>
      <c r="D163" s="9" t="s">
        <v>10</v>
      </c>
      <c r="E163" s="9" t="s">
        <v>103</v>
      </c>
      <c r="F163" s="9"/>
      <c r="G163" s="62"/>
    </row>
    <row r="165" spans="1:7">
      <c r="A165" s="9" t="s">
        <v>389</v>
      </c>
      <c r="B165" s="9" t="s">
        <v>350</v>
      </c>
      <c r="C165" s="9" t="s">
        <v>45</v>
      </c>
      <c r="D165" s="9" t="s">
        <v>26</v>
      </c>
      <c r="E165" s="9" t="s">
        <v>46</v>
      </c>
      <c r="F165" s="9"/>
      <c r="G165" s="62">
        <f>SUM(G167:G169)</f>
        <v>56.207999999999998</v>
      </c>
    </row>
    <row r="167" spans="1:7">
      <c r="A167" t="s">
        <v>390</v>
      </c>
      <c r="B167" t="s">
        <v>352</v>
      </c>
      <c r="C167" s="61" t="s">
        <v>352</v>
      </c>
      <c r="D167" s="61" t="s">
        <v>352</v>
      </c>
      <c r="E167" s="61" t="s">
        <v>352</v>
      </c>
      <c r="F167" s="61" t="s">
        <v>352</v>
      </c>
      <c r="G167" s="61" t="s">
        <v>363</v>
      </c>
    </row>
    <row r="168" spans="1:7">
      <c r="A168" t="s">
        <v>391</v>
      </c>
      <c r="B168" t="s">
        <v>352</v>
      </c>
      <c r="C168" s="61">
        <v>1</v>
      </c>
      <c r="D168" s="61">
        <v>53.29</v>
      </c>
      <c r="E168" s="61">
        <v>0.6</v>
      </c>
      <c r="F168" s="61">
        <v>1</v>
      </c>
      <c r="G168" s="61">
        <f>PRODUCT(C168:F168)</f>
        <v>31.973999999999997</v>
      </c>
    </row>
    <row r="169" spans="1:7">
      <c r="A169" t="s">
        <v>392</v>
      </c>
      <c r="B169" t="s">
        <v>352</v>
      </c>
      <c r="C169" s="61">
        <v>1</v>
      </c>
      <c r="D169" s="61">
        <v>40.39</v>
      </c>
      <c r="E169" s="61">
        <v>0.6</v>
      </c>
      <c r="F169" s="61">
        <v>1</v>
      </c>
      <c r="G169" s="61">
        <f>PRODUCT(C169:F169)</f>
        <v>24.233999999999998</v>
      </c>
    </row>
    <row r="171" spans="1:7">
      <c r="A171" s="9" t="s">
        <v>393</v>
      </c>
      <c r="B171" s="9" t="s">
        <v>350</v>
      </c>
      <c r="C171" s="9" t="s">
        <v>47</v>
      </c>
      <c r="D171" s="9" t="s">
        <v>22</v>
      </c>
      <c r="E171" s="9" t="s">
        <v>48</v>
      </c>
      <c r="F171" s="9"/>
      <c r="G171" s="62">
        <f>SUM(G173:G175)</f>
        <v>56.207999999999998</v>
      </c>
    </row>
    <row r="173" spans="1:7">
      <c r="A173" t="s">
        <v>390</v>
      </c>
      <c r="B173" t="s">
        <v>352</v>
      </c>
      <c r="C173" s="61" t="s">
        <v>352</v>
      </c>
      <c r="D173" s="61" t="s">
        <v>352</v>
      </c>
      <c r="E173" s="61" t="s">
        <v>352</v>
      </c>
      <c r="F173" s="61" t="s">
        <v>352</v>
      </c>
      <c r="G173" s="61" t="s">
        <v>363</v>
      </c>
    </row>
    <row r="174" spans="1:7">
      <c r="A174" t="s">
        <v>391</v>
      </c>
      <c r="B174" t="s">
        <v>352</v>
      </c>
      <c r="C174" s="61">
        <v>1</v>
      </c>
      <c r="D174" s="61">
        <v>53.29</v>
      </c>
      <c r="E174" s="61">
        <v>0.6</v>
      </c>
      <c r="F174" s="61" t="s">
        <v>352</v>
      </c>
      <c r="G174" s="61">
        <f>PRODUCT(C174:F174)</f>
        <v>31.973999999999997</v>
      </c>
    </row>
    <row r="175" spans="1:7">
      <c r="A175" t="s">
        <v>392</v>
      </c>
      <c r="B175" t="s">
        <v>352</v>
      </c>
      <c r="C175" s="61">
        <v>1</v>
      </c>
      <c r="D175" s="61">
        <v>40.39</v>
      </c>
      <c r="E175" s="61">
        <v>0.6</v>
      </c>
      <c r="F175" s="61" t="s">
        <v>352</v>
      </c>
      <c r="G175" s="61">
        <f>PRODUCT(C175:F175)</f>
        <v>24.233999999999998</v>
      </c>
    </row>
    <row r="177" spans="1:7">
      <c r="A177" s="9" t="s">
        <v>394</v>
      </c>
      <c r="B177" s="9" t="s">
        <v>350</v>
      </c>
      <c r="C177" s="9" t="s">
        <v>49</v>
      </c>
      <c r="D177" s="9" t="s">
        <v>26</v>
      </c>
      <c r="E177" s="9" t="s">
        <v>50</v>
      </c>
      <c r="F177" s="9"/>
      <c r="G177" s="62">
        <f>SUM(G179:G181)</f>
        <v>33.724799999999995</v>
      </c>
    </row>
    <row r="179" spans="1:7">
      <c r="A179" t="s">
        <v>390</v>
      </c>
      <c r="B179" t="s">
        <v>352</v>
      </c>
      <c r="C179" s="61" t="s">
        <v>352</v>
      </c>
      <c r="D179" s="61" t="s">
        <v>352</v>
      </c>
      <c r="E179" s="61" t="s">
        <v>352</v>
      </c>
      <c r="F179" s="61" t="s">
        <v>352</v>
      </c>
      <c r="G179" s="61" t="s">
        <v>363</v>
      </c>
    </row>
    <row r="180" spans="1:7">
      <c r="A180" t="s">
        <v>391</v>
      </c>
      <c r="B180" t="s">
        <v>352</v>
      </c>
      <c r="C180" s="61">
        <v>1</v>
      </c>
      <c r="D180" s="61">
        <v>53.29</v>
      </c>
      <c r="E180" s="61">
        <v>0.6</v>
      </c>
      <c r="F180" s="61">
        <v>0.6</v>
      </c>
      <c r="G180" s="61">
        <f>PRODUCT(C180:F180)</f>
        <v>19.184399999999997</v>
      </c>
    </row>
    <row r="181" spans="1:7">
      <c r="A181" t="s">
        <v>392</v>
      </c>
      <c r="B181" t="s">
        <v>352</v>
      </c>
      <c r="C181" s="61">
        <v>1</v>
      </c>
      <c r="D181" s="61">
        <v>40.39</v>
      </c>
      <c r="E181" s="61">
        <v>0.6</v>
      </c>
      <c r="F181" s="61">
        <v>0.6</v>
      </c>
      <c r="G181" s="61">
        <f>PRODUCT(C181:F181)</f>
        <v>14.540399999999998</v>
      </c>
    </row>
    <row r="183" spans="1:7">
      <c r="A183" s="9" t="s">
        <v>395</v>
      </c>
      <c r="B183" s="9" t="s">
        <v>350</v>
      </c>
      <c r="C183" s="9" t="s">
        <v>51</v>
      </c>
      <c r="D183" s="9" t="s">
        <v>52</v>
      </c>
      <c r="E183" s="9" t="s">
        <v>53</v>
      </c>
      <c r="F183" s="9"/>
      <c r="G183" s="62">
        <f>SUM(G185:G187)</f>
        <v>2389.7768000000005</v>
      </c>
    </row>
    <row r="185" spans="1:7">
      <c r="A185" t="s">
        <v>390</v>
      </c>
      <c r="B185" t="s">
        <v>352</v>
      </c>
      <c r="C185" s="61" t="s">
        <v>352</v>
      </c>
      <c r="D185" s="61" t="s">
        <v>352</v>
      </c>
      <c r="E185" s="61" t="s">
        <v>352</v>
      </c>
      <c r="F185" s="61" t="s">
        <v>352</v>
      </c>
      <c r="G185" s="61" t="s">
        <v>363</v>
      </c>
    </row>
    <row r="186" spans="1:7">
      <c r="A186" t="s">
        <v>391</v>
      </c>
      <c r="B186" t="s">
        <v>352</v>
      </c>
      <c r="C186" s="61">
        <v>1</v>
      </c>
      <c r="D186" s="61">
        <v>53.29</v>
      </c>
      <c r="E186" s="61" t="s">
        <v>352</v>
      </c>
      <c r="F186" s="61">
        <v>25.51</v>
      </c>
      <c r="G186" s="61">
        <f>PRODUCT(C186:F186)</f>
        <v>1359.4279000000001</v>
      </c>
    </row>
    <row r="187" spans="1:7">
      <c r="A187" t="s">
        <v>392</v>
      </c>
      <c r="B187" t="s">
        <v>352</v>
      </c>
      <c r="C187" s="61">
        <v>1</v>
      </c>
      <c r="D187" s="61">
        <v>40.39</v>
      </c>
      <c r="E187" s="61" t="s">
        <v>352</v>
      </c>
      <c r="F187" s="61">
        <v>25.51</v>
      </c>
      <c r="G187" s="61">
        <f>PRODUCT(C187:F187)</f>
        <v>1030.3489000000002</v>
      </c>
    </row>
    <row r="189" spans="1:7">
      <c r="A189" s="9" t="s">
        <v>396</v>
      </c>
      <c r="B189" s="9" t="s">
        <v>350</v>
      </c>
      <c r="C189" s="9" t="s">
        <v>54</v>
      </c>
      <c r="D189" s="9" t="s">
        <v>22</v>
      </c>
      <c r="E189" s="9" t="s">
        <v>55</v>
      </c>
      <c r="F189" s="9"/>
      <c r="G189" s="62">
        <f>SUM(G191:G193)</f>
        <v>187.36</v>
      </c>
    </row>
    <row r="191" spans="1:7">
      <c r="A191" t="s">
        <v>390</v>
      </c>
      <c r="B191" t="s">
        <v>352</v>
      </c>
      <c r="C191" s="61" t="s">
        <v>352</v>
      </c>
      <c r="D191" s="61" t="s">
        <v>352</v>
      </c>
      <c r="E191" s="61" t="s">
        <v>352</v>
      </c>
      <c r="F191" s="61" t="s">
        <v>352</v>
      </c>
      <c r="G191" s="61" t="s">
        <v>363</v>
      </c>
    </row>
    <row r="192" spans="1:7">
      <c r="A192" t="s">
        <v>391</v>
      </c>
      <c r="B192" t="s">
        <v>352</v>
      </c>
      <c r="C192" s="61">
        <v>1</v>
      </c>
      <c r="D192" s="61">
        <v>2</v>
      </c>
      <c r="E192" s="61">
        <v>53.29</v>
      </c>
      <c r="F192" s="61">
        <v>1</v>
      </c>
      <c r="G192" s="61">
        <f>PRODUCT(C192:F192)</f>
        <v>106.58</v>
      </c>
    </row>
    <row r="193" spans="1:7">
      <c r="A193" t="s">
        <v>392</v>
      </c>
      <c r="B193" t="s">
        <v>352</v>
      </c>
      <c r="C193" s="61">
        <v>1</v>
      </c>
      <c r="D193" s="61">
        <v>2</v>
      </c>
      <c r="E193" s="61">
        <v>40.39</v>
      </c>
      <c r="F193" s="61">
        <v>1</v>
      </c>
      <c r="G193" s="61">
        <f>PRODUCT(C193:F193)</f>
        <v>80.78</v>
      </c>
    </row>
    <row r="195" spans="1:7">
      <c r="A195" s="9" t="s">
        <v>397</v>
      </c>
      <c r="B195" s="9" t="s">
        <v>350</v>
      </c>
      <c r="C195" s="9" t="s">
        <v>56</v>
      </c>
      <c r="D195" s="9" t="s">
        <v>52</v>
      </c>
      <c r="E195" s="9" t="s">
        <v>57</v>
      </c>
      <c r="F195" s="9"/>
      <c r="G195" s="62">
        <f>SUM(G197:G199)</f>
        <v>1784.604</v>
      </c>
    </row>
    <row r="197" spans="1:7">
      <c r="A197" t="s">
        <v>390</v>
      </c>
      <c r="B197" t="s">
        <v>352</v>
      </c>
      <c r="C197" s="61" t="s">
        <v>352</v>
      </c>
      <c r="D197" s="61" t="s">
        <v>352</v>
      </c>
      <c r="E197" s="61" t="s">
        <v>352</v>
      </c>
      <c r="F197" s="61" t="s">
        <v>352</v>
      </c>
      <c r="G197" s="61" t="s">
        <v>363</v>
      </c>
    </row>
    <row r="198" spans="1:7">
      <c r="A198" t="s">
        <v>391</v>
      </c>
      <c r="B198" t="s">
        <v>352</v>
      </c>
      <c r="C198" s="61">
        <v>1</v>
      </c>
      <c r="D198" s="61">
        <v>53.29</v>
      </c>
      <c r="E198" s="61" t="s">
        <v>352</v>
      </c>
      <c r="F198" s="61">
        <v>19.05</v>
      </c>
      <c r="G198" s="61">
        <f>PRODUCT(C198:F198)</f>
        <v>1015.1745</v>
      </c>
    </row>
    <row r="199" spans="1:7">
      <c r="A199" t="s">
        <v>392</v>
      </c>
      <c r="B199" t="s">
        <v>352</v>
      </c>
      <c r="C199" s="61">
        <v>1</v>
      </c>
      <c r="D199" s="61">
        <v>40.39</v>
      </c>
      <c r="E199" s="61" t="s">
        <v>352</v>
      </c>
      <c r="F199" s="61">
        <v>19.05</v>
      </c>
      <c r="G199" s="61">
        <f>PRODUCT(C199:F199)</f>
        <v>769.42950000000008</v>
      </c>
    </row>
    <row r="201" spans="1:7">
      <c r="A201" s="9" t="s">
        <v>398</v>
      </c>
      <c r="B201" s="9" t="s">
        <v>350</v>
      </c>
      <c r="C201" s="9" t="s">
        <v>59</v>
      </c>
      <c r="D201" s="9" t="s">
        <v>26</v>
      </c>
      <c r="E201" s="9" t="s">
        <v>60</v>
      </c>
      <c r="F201" s="9"/>
      <c r="G201" s="62">
        <f>SUM(G203:G205)</f>
        <v>28.103999999999999</v>
      </c>
    </row>
    <row r="203" spans="1:7">
      <c r="A203" t="s">
        <v>390</v>
      </c>
      <c r="B203" t="s">
        <v>352</v>
      </c>
      <c r="C203" s="61" t="s">
        <v>352</v>
      </c>
      <c r="D203" s="61" t="s">
        <v>352</v>
      </c>
      <c r="E203" s="61" t="s">
        <v>352</v>
      </c>
      <c r="F203" s="61" t="s">
        <v>352</v>
      </c>
      <c r="G203" s="61" t="s">
        <v>363</v>
      </c>
    </row>
    <row r="204" spans="1:7">
      <c r="A204" t="s">
        <v>391</v>
      </c>
      <c r="B204" t="s">
        <v>352</v>
      </c>
      <c r="C204" s="61">
        <v>1</v>
      </c>
      <c r="D204" s="61">
        <v>53.29</v>
      </c>
      <c r="E204" s="61">
        <v>0.3</v>
      </c>
      <c r="F204" s="61">
        <v>1</v>
      </c>
      <c r="G204" s="61">
        <f>PRODUCT(C204:F204)</f>
        <v>15.986999999999998</v>
      </c>
    </row>
    <row r="205" spans="1:7">
      <c r="A205" t="s">
        <v>392</v>
      </c>
      <c r="B205" t="s">
        <v>352</v>
      </c>
      <c r="C205" s="61">
        <v>1</v>
      </c>
      <c r="D205" s="61">
        <v>40.39</v>
      </c>
      <c r="E205" s="61">
        <v>0.3</v>
      </c>
      <c r="F205" s="61">
        <v>1</v>
      </c>
      <c r="G205" s="61">
        <f>PRODUCT(C205:F205)</f>
        <v>12.116999999999999</v>
      </c>
    </row>
    <row r="208" spans="1:7">
      <c r="A208" s="9"/>
      <c r="B208" s="9" t="s">
        <v>348</v>
      </c>
      <c r="C208" s="9" t="s">
        <v>8</v>
      </c>
      <c r="D208" s="9" t="s">
        <v>7</v>
      </c>
      <c r="E208" s="9" t="s">
        <v>9</v>
      </c>
      <c r="F208" s="9"/>
      <c r="G208" s="62"/>
    </row>
    <row r="209" spans="1:7">
      <c r="A209" s="9"/>
      <c r="B209" s="9" t="s">
        <v>348</v>
      </c>
      <c r="C209" s="9" t="s">
        <v>106</v>
      </c>
      <c r="D209" s="9" t="s">
        <v>10</v>
      </c>
      <c r="E209" s="9" t="s">
        <v>107</v>
      </c>
      <c r="F209" s="9"/>
      <c r="G209" s="62"/>
    </row>
    <row r="211" spans="1:7">
      <c r="A211" s="9" t="s">
        <v>399</v>
      </c>
      <c r="B211" s="9" t="s">
        <v>350</v>
      </c>
      <c r="C211" s="9" t="s">
        <v>109</v>
      </c>
      <c r="D211" s="9" t="s">
        <v>15</v>
      </c>
      <c r="E211" s="9" t="s">
        <v>110</v>
      </c>
      <c r="F211" s="9"/>
      <c r="G211" s="62">
        <f>SUM(G213:G213)</f>
        <v>5</v>
      </c>
    </row>
    <row r="213" spans="1:7">
      <c r="A213" t="s">
        <v>400</v>
      </c>
      <c r="B213" t="s">
        <v>352</v>
      </c>
      <c r="C213" s="61">
        <v>5</v>
      </c>
      <c r="D213" s="61" t="s">
        <v>352</v>
      </c>
      <c r="E213" s="61" t="s">
        <v>352</v>
      </c>
      <c r="F213" s="61" t="s">
        <v>352</v>
      </c>
      <c r="G213" s="61">
        <f>PRODUCT(C213:F213)</f>
        <v>5</v>
      </c>
    </row>
  </sheetData>
  <pageMargins left="0.7" right="0.7" top="0.75" bottom="0.75" header="0.3" footer="0.3"/>
  <pageSetup paperSize="9" fitToHeight="0" orientation="landscape"/>
  <headerFooter>
    <oddFooter>&amp;L05/02/26&amp;R&amp;P/&amp;N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T-PRES</vt:lpstr>
      <vt:lpstr>T-APU</vt:lpstr>
      <vt:lpstr>T-SMP</vt:lpstr>
      <vt:lpstr>T-DIM</vt:lpstr>
      <vt:lpstr>'T-APU'!Títulos_a_imprimir</vt:lpstr>
      <vt:lpstr>'T-DIM'!Títulos_a_imprimir</vt:lpstr>
      <vt:lpstr>'T-PRES'!Títulos_a_imprimir</vt:lpstr>
      <vt:lpstr>'T-SMP'!Títulos_a_imprimir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Carme Vich</cp:lastModifiedBy>
  <dcterms:created xsi:type="dcterms:W3CDTF">2026-02-05T08:18:53Z</dcterms:created>
  <dcterms:modified xsi:type="dcterms:W3CDTF">2026-02-05T11:44:15Z</dcterms:modified>
</cp:coreProperties>
</file>