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EXPEDIENTS DE LICITACIÓ\MODELS EXP. CONTRACTACIÓ\CONTRACTES AMB LLEI  9-2017\2026\2026-27 Serveis postals\Annexos\"/>
    </mc:Choice>
  </mc:AlternateContent>
  <xr:revisionPtr revIDLastSave="0" documentId="13_ncr:1_{38250138-E013-4F97-A04C-8DD08D9676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3" i="1" l="1"/>
  <c r="B144" i="1"/>
  <c r="B142" i="1"/>
  <c r="B141" i="1"/>
  <c r="F92" i="1"/>
  <c r="C143" i="1" s="1"/>
  <c r="F100" i="1"/>
  <c r="C144" i="1" s="1"/>
  <c r="F86" i="1"/>
  <c r="C142" i="1" s="1"/>
  <c r="B140" i="1"/>
  <c r="B138" i="1"/>
  <c r="E42" i="1" l="1"/>
  <c r="E41" i="1"/>
  <c r="E40" i="1"/>
  <c r="E39" i="1"/>
  <c r="E38" i="1"/>
  <c r="E37" i="1"/>
  <c r="N128" i="1" l="1"/>
  <c r="I128" i="1"/>
  <c r="F77" i="1"/>
  <c r="C141" i="1" s="1"/>
  <c r="D128" i="1"/>
  <c r="D116" i="1"/>
  <c r="B145" i="1" s="1"/>
  <c r="F9" i="1"/>
  <c r="F12" i="1"/>
  <c r="F13" i="1"/>
  <c r="F14" i="1"/>
  <c r="G15" i="1"/>
  <c r="B134" i="1" s="1"/>
  <c r="E114" i="1"/>
  <c r="E113" i="1"/>
  <c r="E112" i="1"/>
  <c r="E111" i="1"/>
  <c r="E110" i="1"/>
  <c r="E109" i="1"/>
  <c r="E116" i="1" s="1"/>
  <c r="C145" i="1" s="1"/>
  <c r="E108" i="1"/>
  <c r="D70" i="1"/>
  <c r="D61" i="1"/>
  <c r="D52" i="1"/>
  <c r="D43" i="1"/>
  <c r="D34" i="1"/>
  <c r="B136" i="1" s="1"/>
  <c r="D25" i="1"/>
  <c r="B135" i="1" s="1"/>
  <c r="B139" i="1" l="1"/>
  <c r="B137" i="1"/>
  <c r="E33" i="1"/>
  <c r="E32" i="1"/>
  <c r="E31" i="1"/>
  <c r="E30" i="1"/>
  <c r="E29" i="1"/>
  <c r="E28" i="1"/>
  <c r="M128" i="1"/>
  <c r="H128" i="1"/>
  <c r="C128" i="1"/>
  <c r="C116" i="1"/>
  <c r="C70" i="1"/>
  <c r="E69" i="1"/>
  <c r="E68" i="1"/>
  <c r="E67" i="1"/>
  <c r="E66" i="1"/>
  <c r="E65" i="1"/>
  <c r="E64" i="1"/>
  <c r="C61" i="1"/>
  <c r="E60" i="1"/>
  <c r="E59" i="1"/>
  <c r="E58" i="1"/>
  <c r="E57" i="1"/>
  <c r="E56" i="1"/>
  <c r="E55" i="1"/>
  <c r="C52" i="1"/>
  <c r="E51" i="1"/>
  <c r="E50" i="1"/>
  <c r="E49" i="1"/>
  <c r="E48" i="1"/>
  <c r="E47" i="1"/>
  <c r="E46" i="1"/>
  <c r="C43" i="1"/>
  <c r="E43" i="1"/>
  <c r="C137" i="1" s="1"/>
  <c r="C34" i="1"/>
  <c r="C25" i="1"/>
  <c r="E24" i="1"/>
  <c r="E23" i="1"/>
  <c r="E22" i="1"/>
  <c r="E21" i="1"/>
  <c r="E20" i="1"/>
  <c r="E19" i="1"/>
  <c r="E15" i="1"/>
  <c r="D15" i="1"/>
  <c r="C15" i="1"/>
  <c r="H14" i="1"/>
  <c r="H13" i="1"/>
  <c r="H12" i="1"/>
  <c r="H11" i="1"/>
  <c r="H10" i="1"/>
  <c r="H9" i="1"/>
  <c r="B146" i="1" l="1"/>
  <c r="F15" i="1"/>
  <c r="E52" i="1"/>
  <c r="C138" i="1" s="1"/>
  <c r="E34" i="1"/>
  <c r="C136" i="1" s="1"/>
  <c r="E70" i="1"/>
  <c r="C140" i="1" s="1"/>
  <c r="E61" i="1"/>
  <c r="C139" i="1" s="1"/>
  <c r="H15" i="1"/>
  <c r="C134" i="1" s="1"/>
  <c r="E25" i="1"/>
  <c r="C135" i="1" s="1"/>
  <c r="C146" i="1" l="1"/>
  <c r="E115" i="1"/>
</calcChain>
</file>

<file path=xl/sharedStrings.xml><?xml version="1.0" encoding="utf-8"?>
<sst xmlns="http://schemas.openxmlformats.org/spreadsheetml/2006/main" count="164" uniqueCount="67">
  <si>
    <t>ENVIAMENTS</t>
  </si>
  <si>
    <t>D1: capitals de província</t>
  </si>
  <si>
    <t>D2:  Altres</t>
  </si>
  <si>
    <t>LOCAL: Tàrrega</t>
  </si>
  <si>
    <t>TOTAL</t>
  </si>
  <si>
    <t>Carta Nacional</t>
  </si>
  <si>
    <t>0-20 gr</t>
  </si>
  <si>
    <t>21-50 gr</t>
  </si>
  <si>
    <t>51-100 gr</t>
  </si>
  <si>
    <t>101-500 gr</t>
  </si>
  <si>
    <t>501-1000 gr</t>
  </si>
  <si>
    <t>1001-2000 gr</t>
  </si>
  <si>
    <t>Carta certificada Nacional</t>
  </si>
  <si>
    <t>PREUS TOTAL</t>
  </si>
  <si>
    <t xml:space="preserve"> Notificació</t>
  </si>
  <si>
    <t>Carta Intenacional- Europa</t>
  </si>
  <si>
    <t>Carta Intenacional- Resta paisos</t>
  </si>
  <si>
    <t>Carta internacional certificada- Europa</t>
  </si>
  <si>
    <t>Carta internacional certificada- Resta paisos</t>
  </si>
  <si>
    <t>preu total</t>
  </si>
  <si>
    <t>Enviaments dins la Península o Andorra.</t>
  </si>
  <si>
    <t>Fins a 1 kg</t>
  </si>
  <si>
    <t>estan exempts d'IVA.</t>
  </si>
  <si>
    <t>Quilo addicional</t>
  </si>
  <si>
    <t xml:space="preserve">Enviaments a Balears, Ceuta i Melilla </t>
  </si>
  <si>
    <t>Enviaments a Canaries</t>
  </si>
  <si>
    <t>Enviaments a Portugal</t>
  </si>
  <si>
    <t>PREUS UNITARIS OFERTS PER L'EMPRESA</t>
  </si>
  <si>
    <t>PREUS TOTALS</t>
  </si>
  <si>
    <t>enviaments</t>
  </si>
  <si>
    <t>Preu total</t>
  </si>
  <si>
    <t>Es necessari que s'omplin TOTS els preus unitaris (SENSE IVA) .</t>
  </si>
  <si>
    <t>Carta nacional</t>
  </si>
  <si>
    <t>Carta certificada nacional</t>
  </si>
  <si>
    <t>Notificacions</t>
  </si>
  <si>
    <t>Carta Internacional- Europa</t>
  </si>
  <si>
    <t>Carta Internacional- Resta països</t>
  </si>
  <si>
    <t>Carta internacional certificada- Resta països</t>
  </si>
  <si>
    <t>Paqueteria ordinària dins Península o Andorra</t>
  </si>
  <si>
    <t>Altres enviaments de paqueteria ordinària</t>
  </si>
  <si>
    <t xml:space="preserve">Sumatori preus unitaris </t>
  </si>
  <si>
    <t>Simulació cost total anual amb preus unitaris ofertats</t>
  </si>
  <si>
    <t>QUADRE RESUM</t>
  </si>
  <si>
    <t xml:space="preserve">Import per calcular si </t>
  </si>
  <si>
    <t xml:space="preserve">l'oferta està en baixa </t>
  </si>
  <si>
    <t>temerària</t>
  </si>
  <si>
    <t xml:space="preserve">Serveis addicionals - cartes certificades </t>
  </si>
  <si>
    <t>Serveis addicionals - paqueteria</t>
  </si>
  <si>
    <t>Serveis de paqueteria</t>
  </si>
  <si>
    <t>PEE (prova d'entrega electrònica)- 466 cartes certificades</t>
  </si>
  <si>
    <t>PEE  (prova d'entrega electrònica)- 50 paquets</t>
  </si>
  <si>
    <t>SERVEIS DE PAQUETERIA</t>
  </si>
  <si>
    <t>SERVEIS ADDICIONALS DE CARTES CERTIFICADES</t>
  </si>
  <si>
    <t>SERVEIS ADDICIONALS DE NOTIFICACIONS</t>
  </si>
  <si>
    <t>Gestió d'entrega de les notificacions - 1.900 notificacions</t>
  </si>
  <si>
    <t>SERVEIS ADDICIONALS DE PAQUETERIA</t>
  </si>
  <si>
    <t>PEE (prova d'entrega electrònica de notificacions)- 1.900 notificacions</t>
  </si>
  <si>
    <t>Serveis addicionals notificacions (Prova d'entrega de notificacions)</t>
  </si>
  <si>
    <t>Serveis addicionals notificacions (Gestió entrega de notificacions)</t>
  </si>
  <si>
    <t>Més d'1 kg fins a 2kg</t>
  </si>
  <si>
    <t>Més de 2 kg fins a 3 kg</t>
  </si>
  <si>
    <t>Més de 3 kg fins a 4 kg</t>
  </si>
  <si>
    <t xml:space="preserve">Més de 4 kg fins a 5kg </t>
  </si>
  <si>
    <t>Més de 5 Kg fins a 10 kg</t>
  </si>
  <si>
    <t>Més de 10 kg fins a 15 kg</t>
  </si>
  <si>
    <t xml:space="preserve">Enviaments a Andorra </t>
  </si>
  <si>
    <t>Annex 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</si>
</sst>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"/>
    <numFmt numFmtId="166" formatCode="#,##0.000\ &quot;€&quot;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1"/>
      <color rgb="FF00000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E6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2" fillId="4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2" fillId="4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horizontal="center" wrapText="1"/>
    </xf>
    <xf numFmtId="164" fontId="2" fillId="7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/>
    </xf>
    <xf numFmtId="0" fontId="2" fillId="10" borderId="3" xfId="0" applyFont="1" applyFill="1" applyBorder="1"/>
    <xf numFmtId="0" fontId="2" fillId="10" borderId="5" xfId="0" applyFont="1" applyFill="1" applyBorder="1"/>
    <xf numFmtId="0" fontId="1" fillId="10" borderId="6" xfId="0" applyFont="1" applyFill="1" applyBorder="1"/>
    <xf numFmtId="165" fontId="2" fillId="0" borderId="0" xfId="0" applyNumberFormat="1" applyFont="1"/>
    <xf numFmtId="164" fontId="2" fillId="11" borderId="1" xfId="0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6" fontId="2" fillId="0" borderId="0" xfId="0" applyNumberFormat="1" applyFont="1"/>
    <xf numFmtId="0" fontId="2" fillId="13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164" fontId="2" fillId="12" borderId="1" xfId="0" applyNumberFormat="1" applyFont="1" applyFill="1" applyBorder="1" applyAlignment="1">
      <alignment horizontal="center" vertical="center"/>
    </xf>
    <xf numFmtId="164" fontId="2" fillId="13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4" fontId="2" fillId="13" borderId="1" xfId="0" applyNumberFormat="1" applyFont="1" applyFill="1" applyBorder="1" applyAlignment="1">
      <alignment horizontal="center"/>
    </xf>
    <xf numFmtId="164" fontId="2" fillId="13" borderId="1" xfId="0" applyNumberFormat="1" applyFont="1" applyFill="1" applyBorder="1" applyAlignment="1">
      <alignment horizontal="center" vertical="center"/>
    </xf>
    <xf numFmtId="164" fontId="2" fillId="13" borderId="4" xfId="0" applyNumberFormat="1" applyFont="1" applyFill="1" applyBorder="1" applyAlignment="1">
      <alignment horizontal="center"/>
    </xf>
    <xf numFmtId="0" fontId="2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3" fillId="12" borderId="1" xfId="0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14" borderId="9" xfId="0" applyFont="1" applyFill="1" applyBorder="1" applyAlignment="1">
      <alignment horizontal="center" vertical="center"/>
    </xf>
    <xf numFmtId="0" fontId="3" fillId="15" borderId="10" xfId="0" applyFont="1" applyFill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/>
    </xf>
    <xf numFmtId="0" fontId="3" fillId="17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12" borderId="11" xfId="0" applyFont="1" applyFill="1" applyBorder="1" applyAlignment="1">
      <alignment horizontal="left" wrapText="1"/>
    </xf>
    <xf numFmtId="0" fontId="2" fillId="12" borderId="12" xfId="0" applyFont="1" applyFill="1" applyBorder="1" applyAlignment="1">
      <alignment horizontal="left" wrapText="1"/>
    </xf>
    <xf numFmtId="0" fontId="2" fillId="12" borderId="13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164" fontId="2" fillId="11" borderId="2" xfId="0" applyNumberFormat="1" applyFont="1" applyFill="1" applyBorder="1" applyAlignment="1">
      <alignment horizontal="center" vertical="center" wrapText="1"/>
    </xf>
    <xf numFmtId="164" fontId="2" fillId="11" borderId="4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11" borderId="8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2085975</xdr:colOff>
      <xdr:row>146</xdr:row>
      <xdr:rowOff>47625</xdr:rowOff>
    </xdr:from>
    <xdr:to>
      <xdr:col>1</xdr:col>
      <xdr:colOff>400050</xdr:colOff>
      <xdr:row>148</xdr:row>
      <xdr:rowOff>114300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2085975" y="47729775"/>
          <a:ext cx="590550" cy="5048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2"/>
  <sheetViews>
    <sheetView tabSelected="1" zoomScale="55" zoomScaleNormal="55" workbookViewId="0"/>
  </sheetViews>
  <sheetFormatPr baseColWidth="10" defaultColWidth="11.42578125" defaultRowHeight="17.25" x14ac:dyDescent="0.3"/>
  <cols>
    <col min="1" max="1" width="34.140625" style="2" customWidth="1"/>
    <col min="2" max="2" width="14.42578125" style="2" customWidth="1"/>
    <col min="3" max="3" width="17.85546875" style="2" customWidth="1"/>
    <col min="4" max="4" width="21.140625" style="2" customWidth="1"/>
    <col min="5" max="5" width="18.85546875" style="2" customWidth="1"/>
    <col min="6" max="6" width="16.7109375" style="2" customWidth="1"/>
    <col min="7" max="7" width="16" style="2" customWidth="1"/>
    <col min="8" max="8" width="18.85546875" style="2" customWidth="1"/>
    <col min="9" max="9" width="18.28515625" style="2" customWidth="1"/>
    <col min="10" max="10" width="11.42578125" style="2"/>
    <col min="11" max="11" width="14.85546875" style="2" customWidth="1"/>
    <col min="12" max="12" width="15.28515625" style="2" customWidth="1"/>
    <col min="13" max="13" width="16.85546875" style="2" customWidth="1"/>
    <col min="14" max="14" width="13.7109375" style="2" customWidth="1"/>
    <col min="15" max="16384" width="11.42578125" style="2"/>
  </cols>
  <sheetData>
    <row r="1" spans="1:8" x14ac:dyDescent="0.3">
      <c r="A1" s="1" t="s">
        <v>66</v>
      </c>
    </row>
    <row r="3" spans="1:8" ht="15" customHeight="1" x14ac:dyDescent="0.3">
      <c r="A3" s="1" t="s">
        <v>31</v>
      </c>
      <c r="B3" s="1"/>
      <c r="C3" s="1"/>
      <c r="D3" s="1"/>
      <c r="E3" s="1"/>
      <c r="F3" s="1"/>
      <c r="G3" s="1"/>
      <c r="H3" s="1"/>
    </row>
    <row r="4" spans="1:8" x14ac:dyDescent="0.3">
      <c r="A4" s="1"/>
      <c r="B4" s="1"/>
      <c r="C4" s="1"/>
      <c r="D4" s="1"/>
      <c r="E4" s="1"/>
      <c r="F4" s="1"/>
      <c r="G4" s="1"/>
      <c r="H4" s="1"/>
    </row>
    <row r="7" spans="1:8" ht="29.25" customHeight="1" x14ac:dyDescent="0.3">
      <c r="C7" s="75" t="s">
        <v>0</v>
      </c>
      <c r="D7" s="75"/>
      <c r="E7" s="75"/>
      <c r="F7" s="75"/>
      <c r="G7" s="84" t="s">
        <v>27</v>
      </c>
      <c r="H7" s="75" t="s">
        <v>28</v>
      </c>
    </row>
    <row r="8" spans="1:8" ht="44.25" customHeight="1" x14ac:dyDescent="0.3">
      <c r="C8" s="3" t="s">
        <v>1</v>
      </c>
      <c r="D8" s="4" t="s">
        <v>2</v>
      </c>
      <c r="E8" s="4" t="s">
        <v>3</v>
      </c>
      <c r="F8" s="4" t="s">
        <v>4</v>
      </c>
      <c r="G8" s="85"/>
      <c r="H8" s="75"/>
    </row>
    <row r="9" spans="1:8" ht="27" customHeight="1" x14ac:dyDescent="0.3">
      <c r="A9" s="5" t="s">
        <v>5</v>
      </c>
      <c r="B9" s="6" t="s">
        <v>6</v>
      </c>
      <c r="C9" s="7">
        <v>750</v>
      </c>
      <c r="D9" s="7">
        <v>1044</v>
      </c>
      <c r="E9" s="7">
        <v>7500</v>
      </c>
      <c r="F9" s="7">
        <f t="shared" ref="F9:F15" si="0">C9+D9+E9</f>
        <v>9294</v>
      </c>
      <c r="G9" s="8"/>
      <c r="H9" s="11">
        <f t="shared" ref="H9:H14" si="1">F9*G9</f>
        <v>0</v>
      </c>
    </row>
    <row r="10" spans="1:8" x14ac:dyDescent="0.3">
      <c r="B10" s="6" t="s">
        <v>7</v>
      </c>
      <c r="C10" s="7">
        <v>350</v>
      </c>
      <c r="D10" s="7">
        <v>200</v>
      </c>
      <c r="E10" s="7">
        <v>490</v>
      </c>
      <c r="F10" s="7">
        <v>1040</v>
      </c>
      <c r="G10" s="8"/>
      <c r="H10" s="11">
        <f t="shared" si="1"/>
        <v>0</v>
      </c>
    </row>
    <row r="11" spans="1:8" x14ac:dyDescent="0.3">
      <c r="B11" s="6" t="s">
        <v>8</v>
      </c>
      <c r="C11" s="7">
        <v>98</v>
      </c>
      <c r="D11" s="7">
        <v>134</v>
      </c>
      <c r="E11" s="7">
        <v>10</v>
      </c>
      <c r="F11" s="7">
        <v>242</v>
      </c>
      <c r="G11" s="8"/>
      <c r="H11" s="11">
        <f t="shared" si="1"/>
        <v>0</v>
      </c>
    </row>
    <row r="12" spans="1:8" x14ac:dyDescent="0.3">
      <c r="B12" s="6" t="s">
        <v>9</v>
      </c>
      <c r="C12" s="7">
        <v>84</v>
      </c>
      <c r="D12" s="7">
        <v>268</v>
      </c>
      <c r="E12" s="7">
        <v>12</v>
      </c>
      <c r="F12" s="7">
        <f t="shared" si="0"/>
        <v>364</v>
      </c>
      <c r="G12" s="8"/>
      <c r="H12" s="11">
        <f t="shared" si="1"/>
        <v>0</v>
      </c>
    </row>
    <row r="13" spans="1:8" x14ac:dyDescent="0.3">
      <c r="B13" s="6" t="s">
        <v>10</v>
      </c>
      <c r="C13" s="7">
        <v>24</v>
      </c>
      <c r="D13" s="7">
        <v>28</v>
      </c>
      <c r="E13" s="7">
        <v>1</v>
      </c>
      <c r="F13" s="7">
        <f t="shared" si="0"/>
        <v>53</v>
      </c>
      <c r="G13" s="8"/>
      <c r="H13" s="11">
        <f t="shared" si="1"/>
        <v>0</v>
      </c>
    </row>
    <row r="14" spans="1:8" x14ac:dyDescent="0.3">
      <c r="B14" s="6" t="s">
        <v>11</v>
      </c>
      <c r="C14" s="7">
        <v>20</v>
      </c>
      <c r="D14" s="7">
        <v>12</v>
      </c>
      <c r="E14" s="7">
        <v>0</v>
      </c>
      <c r="F14" s="7">
        <f t="shared" si="0"/>
        <v>32</v>
      </c>
      <c r="G14" s="8"/>
      <c r="H14" s="11">
        <f t="shared" si="1"/>
        <v>0</v>
      </c>
    </row>
    <row r="15" spans="1:8" x14ac:dyDescent="0.3">
      <c r="C15" s="10">
        <f>SUM(C9:C14)</f>
        <v>1326</v>
      </c>
      <c r="D15" s="10">
        <f>SUM(D9:D14)</f>
        <v>1686</v>
      </c>
      <c r="E15" s="10">
        <f>SUM(E9:E14)</f>
        <v>8013</v>
      </c>
      <c r="F15" s="10">
        <f t="shared" si="0"/>
        <v>11025</v>
      </c>
      <c r="G15" s="20">
        <f>SUM(G9:G14)</f>
        <v>0</v>
      </c>
      <c r="H15" s="46">
        <f>SUM(H9:H14)</f>
        <v>0</v>
      </c>
    </row>
    <row r="18" spans="1:7" ht="89.25" customHeight="1" x14ac:dyDescent="0.3">
      <c r="C18" s="7" t="s">
        <v>0</v>
      </c>
      <c r="D18" s="12" t="s">
        <v>27</v>
      </c>
      <c r="E18" s="12" t="s">
        <v>28</v>
      </c>
    </row>
    <row r="19" spans="1:7" ht="27" customHeight="1" x14ac:dyDescent="0.3">
      <c r="A19" s="13" t="s">
        <v>12</v>
      </c>
      <c r="B19" s="6" t="s">
        <v>6</v>
      </c>
      <c r="C19" s="7">
        <v>180</v>
      </c>
      <c r="D19" s="14"/>
      <c r="E19" s="15">
        <f t="shared" ref="E19:E24" si="2">D19*C19</f>
        <v>0</v>
      </c>
    </row>
    <row r="20" spans="1:7" x14ac:dyDescent="0.3">
      <c r="B20" s="6" t="s">
        <v>7</v>
      </c>
      <c r="C20" s="7">
        <v>50</v>
      </c>
      <c r="D20" s="14"/>
      <c r="E20" s="15">
        <f t="shared" si="2"/>
        <v>0</v>
      </c>
    </row>
    <row r="21" spans="1:7" x14ac:dyDescent="0.3">
      <c r="B21" s="6" t="s">
        <v>8</v>
      </c>
      <c r="C21" s="7">
        <v>35</v>
      </c>
      <c r="D21" s="14"/>
      <c r="E21" s="15">
        <f t="shared" si="2"/>
        <v>0</v>
      </c>
    </row>
    <row r="22" spans="1:7" x14ac:dyDescent="0.3">
      <c r="B22" s="6" t="s">
        <v>9</v>
      </c>
      <c r="C22" s="7">
        <v>60</v>
      </c>
      <c r="D22" s="14"/>
      <c r="E22" s="15">
        <f t="shared" si="2"/>
        <v>0</v>
      </c>
    </row>
    <row r="23" spans="1:7" x14ac:dyDescent="0.3">
      <c r="B23" s="6" t="s">
        <v>10</v>
      </c>
      <c r="C23" s="7">
        <v>8</v>
      </c>
      <c r="D23" s="14"/>
      <c r="E23" s="15">
        <f t="shared" si="2"/>
        <v>0</v>
      </c>
    </row>
    <row r="24" spans="1:7" x14ac:dyDescent="0.3">
      <c r="B24" s="6" t="s">
        <v>11</v>
      </c>
      <c r="C24" s="7">
        <v>0</v>
      </c>
      <c r="D24" s="14"/>
      <c r="E24" s="15">
        <f t="shared" si="2"/>
        <v>0</v>
      </c>
    </row>
    <row r="25" spans="1:7" x14ac:dyDescent="0.3">
      <c r="C25" s="10">
        <f>SUM(C19:C24)</f>
        <v>333</v>
      </c>
      <c r="D25" s="20">
        <f>SUM(D19:D24)</f>
        <v>0</v>
      </c>
      <c r="E25" s="48">
        <f>SUM(E19:E24)</f>
        <v>0</v>
      </c>
    </row>
    <row r="27" spans="1:7" ht="51.75" x14ac:dyDescent="0.3">
      <c r="C27" s="7" t="s">
        <v>0</v>
      </c>
      <c r="D27" s="12" t="s">
        <v>27</v>
      </c>
      <c r="E27" s="12" t="s">
        <v>13</v>
      </c>
      <c r="F27" s="24"/>
      <c r="G27" s="17"/>
    </row>
    <row r="28" spans="1:7" x14ac:dyDescent="0.3">
      <c r="A28" s="25" t="s">
        <v>14</v>
      </c>
      <c r="B28" s="6" t="s">
        <v>6</v>
      </c>
      <c r="C28" s="7">
        <v>1250</v>
      </c>
      <c r="D28" s="26"/>
      <c r="E28" s="15">
        <f t="shared" ref="E28:E33" si="3">C28*D28</f>
        <v>0</v>
      </c>
      <c r="F28" s="24"/>
      <c r="G28" s="17"/>
    </row>
    <row r="29" spans="1:7" x14ac:dyDescent="0.3">
      <c r="B29" s="6" t="s">
        <v>7</v>
      </c>
      <c r="C29" s="7">
        <v>84</v>
      </c>
      <c r="D29" s="26"/>
      <c r="E29" s="15">
        <f t="shared" si="3"/>
        <v>0</v>
      </c>
      <c r="F29" s="24"/>
      <c r="G29" s="17"/>
    </row>
    <row r="30" spans="1:7" x14ac:dyDescent="0.3">
      <c r="B30" s="6" t="s">
        <v>8</v>
      </c>
      <c r="C30" s="7">
        <v>6</v>
      </c>
      <c r="D30" s="26"/>
      <c r="E30" s="15">
        <f t="shared" si="3"/>
        <v>0</v>
      </c>
      <c r="F30" s="24"/>
      <c r="G30" s="17"/>
    </row>
    <row r="31" spans="1:7" x14ac:dyDescent="0.3">
      <c r="B31" s="6" t="s">
        <v>9</v>
      </c>
      <c r="C31" s="7">
        <v>6</v>
      </c>
      <c r="D31" s="26"/>
      <c r="E31" s="15">
        <f t="shared" si="3"/>
        <v>0</v>
      </c>
      <c r="F31" s="24"/>
      <c r="G31" s="17"/>
    </row>
    <row r="32" spans="1:7" x14ac:dyDescent="0.3">
      <c r="B32" s="6" t="s">
        <v>10</v>
      </c>
      <c r="C32" s="7">
        <v>0</v>
      </c>
      <c r="D32" s="26"/>
      <c r="E32" s="15">
        <f t="shared" si="3"/>
        <v>0</v>
      </c>
      <c r="F32" s="24"/>
      <c r="G32" s="17"/>
    </row>
    <row r="33" spans="1:7" x14ac:dyDescent="0.3">
      <c r="B33" s="6" t="s">
        <v>11</v>
      </c>
      <c r="C33" s="7">
        <v>0</v>
      </c>
      <c r="D33" s="26"/>
      <c r="E33" s="15">
        <f t="shared" si="3"/>
        <v>0</v>
      </c>
      <c r="F33" s="24"/>
      <c r="G33" s="17"/>
    </row>
    <row r="34" spans="1:7" x14ac:dyDescent="0.3">
      <c r="C34" s="27">
        <f>SUM(C28:C33)</f>
        <v>1346</v>
      </c>
      <c r="D34" s="23">
        <f>SUM(D28:D33)</f>
        <v>0</v>
      </c>
      <c r="E34" s="48">
        <f>SUM(E28:E33)</f>
        <v>0</v>
      </c>
      <c r="F34" s="24"/>
      <c r="G34" s="17"/>
    </row>
    <row r="35" spans="1:7" x14ac:dyDescent="0.3">
      <c r="C35" s="24"/>
      <c r="D35" s="24"/>
      <c r="E35" s="24"/>
      <c r="F35" s="24"/>
      <c r="G35" s="17"/>
    </row>
    <row r="36" spans="1:7" ht="51.75" x14ac:dyDescent="0.3">
      <c r="C36" s="7" t="s">
        <v>0</v>
      </c>
      <c r="D36" s="12" t="s">
        <v>27</v>
      </c>
      <c r="E36" s="12" t="s">
        <v>13</v>
      </c>
    </row>
    <row r="37" spans="1:7" ht="30.75" customHeight="1" x14ac:dyDescent="0.3">
      <c r="A37" s="28" t="s">
        <v>15</v>
      </c>
      <c r="B37" s="6" t="s">
        <v>6</v>
      </c>
      <c r="C37" s="7">
        <v>10</v>
      </c>
      <c r="D37" s="29"/>
      <c r="E37" s="15">
        <f>C37*D37</f>
        <v>0</v>
      </c>
    </row>
    <row r="38" spans="1:7" x14ac:dyDescent="0.3">
      <c r="B38" s="6" t="s">
        <v>7</v>
      </c>
      <c r="C38" s="7">
        <v>2</v>
      </c>
      <c r="D38" s="29"/>
      <c r="E38" s="15">
        <f t="shared" ref="E38:E42" si="4">C38*D38</f>
        <v>0</v>
      </c>
    </row>
    <row r="39" spans="1:7" x14ac:dyDescent="0.3">
      <c r="B39" s="6" t="s">
        <v>8</v>
      </c>
      <c r="C39" s="7">
        <v>1</v>
      </c>
      <c r="D39" s="29"/>
      <c r="E39" s="15">
        <f t="shared" si="4"/>
        <v>0</v>
      </c>
    </row>
    <row r="40" spans="1:7" x14ac:dyDescent="0.3">
      <c r="B40" s="6" t="s">
        <v>9</v>
      </c>
      <c r="C40" s="7">
        <v>0</v>
      </c>
      <c r="D40" s="29"/>
      <c r="E40" s="15">
        <f t="shared" si="4"/>
        <v>0</v>
      </c>
    </row>
    <row r="41" spans="1:7" x14ac:dyDescent="0.3">
      <c r="B41" s="6" t="s">
        <v>10</v>
      </c>
      <c r="C41" s="7">
        <v>0</v>
      </c>
      <c r="D41" s="29"/>
      <c r="E41" s="15">
        <f t="shared" si="4"/>
        <v>0</v>
      </c>
    </row>
    <row r="42" spans="1:7" x14ac:dyDescent="0.3">
      <c r="B42" s="6" t="s">
        <v>11</v>
      </c>
      <c r="C42" s="7">
        <v>1</v>
      </c>
      <c r="D42" s="29"/>
      <c r="E42" s="15">
        <f t="shared" si="4"/>
        <v>0</v>
      </c>
    </row>
    <row r="43" spans="1:7" x14ac:dyDescent="0.3">
      <c r="C43" s="10">
        <f>SUM(C37:C42)</f>
        <v>14</v>
      </c>
      <c r="D43" s="23">
        <f>SUM(D37:D42)</f>
        <v>0</v>
      </c>
      <c r="E43" s="47">
        <f>SUM(E37:E42)</f>
        <v>0</v>
      </c>
    </row>
    <row r="45" spans="1:7" ht="51.75" x14ac:dyDescent="0.3">
      <c r="C45" s="7" t="s">
        <v>0</v>
      </c>
      <c r="D45" s="12" t="s">
        <v>27</v>
      </c>
      <c r="E45" s="12" t="s">
        <v>13</v>
      </c>
    </row>
    <row r="46" spans="1:7" ht="31.5" customHeight="1" x14ac:dyDescent="0.3">
      <c r="A46" s="28" t="s">
        <v>16</v>
      </c>
      <c r="B46" s="6" t="s">
        <v>6</v>
      </c>
      <c r="C46" s="7">
        <v>12</v>
      </c>
      <c r="D46" s="29"/>
      <c r="E46" s="15">
        <f t="shared" ref="E46:E51" si="5">D46*C46</f>
        <v>0</v>
      </c>
    </row>
    <row r="47" spans="1:7" x14ac:dyDescent="0.3">
      <c r="B47" s="6" t="s">
        <v>7</v>
      </c>
      <c r="C47" s="7">
        <v>2</v>
      </c>
      <c r="D47" s="29"/>
      <c r="E47" s="15">
        <f t="shared" si="5"/>
        <v>0</v>
      </c>
    </row>
    <row r="48" spans="1:7" x14ac:dyDescent="0.3">
      <c r="B48" s="6" t="s">
        <v>8</v>
      </c>
      <c r="C48" s="7">
        <v>0</v>
      </c>
      <c r="D48" s="29"/>
      <c r="E48" s="15">
        <f t="shared" si="5"/>
        <v>0</v>
      </c>
    </row>
    <row r="49" spans="1:5" x14ac:dyDescent="0.3">
      <c r="B49" s="6" t="s">
        <v>9</v>
      </c>
      <c r="C49" s="7">
        <v>1</v>
      </c>
      <c r="D49" s="29"/>
      <c r="E49" s="15">
        <f t="shared" si="5"/>
        <v>0</v>
      </c>
    </row>
    <row r="50" spans="1:5" x14ac:dyDescent="0.3">
      <c r="B50" s="6" t="s">
        <v>10</v>
      </c>
      <c r="C50" s="7">
        <v>0</v>
      </c>
      <c r="D50" s="29"/>
      <c r="E50" s="15">
        <f t="shared" si="5"/>
        <v>0</v>
      </c>
    </row>
    <row r="51" spans="1:5" x14ac:dyDescent="0.3">
      <c r="B51" s="6" t="s">
        <v>11</v>
      </c>
      <c r="C51" s="4">
        <v>1</v>
      </c>
      <c r="D51" s="29"/>
      <c r="E51" s="15">
        <f t="shared" si="5"/>
        <v>0</v>
      </c>
    </row>
    <row r="52" spans="1:5" x14ac:dyDescent="0.3">
      <c r="C52" s="10">
        <f>SUM(C46:C51)</f>
        <v>16</v>
      </c>
      <c r="D52" s="23">
        <f>SUM(D46:D51)</f>
        <v>0</v>
      </c>
      <c r="E52" s="47">
        <f>SUM(E46:E51)</f>
        <v>0</v>
      </c>
    </row>
    <row r="54" spans="1:5" ht="51.75" x14ac:dyDescent="0.3">
      <c r="C54" s="7" t="s">
        <v>0</v>
      </c>
      <c r="D54" s="12" t="s">
        <v>27</v>
      </c>
      <c r="E54" s="12" t="s">
        <v>13</v>
      </c>
    </row>
    <row r="55" spans="1:5" ht="31.5" customHeight="1" x14ac:dyDescent="0.3">
      <c r="A55" s="28" t="s">
        <v>17</v>
      </c>
      <c r="B55" s="6" t="s">
        <v>6</v>
      </c>
      <c r="C55" s="7">
        <v>2</v>
      </c>
      <c r="D55" s="29"/>
      <c r="E55" s="15">
        <f t="shared" ref="E55:E60" si="6">D55*C55</f>
        <v>0</v>
      </c>
    </row>
    <row r="56" spans="1:5" x14ac:dyDescent="0.3">
      <c r="B56" s="6" t="s">
        <v>7</v>
      </c>
      <c r="C56" s="7">
        <v>2</v>
      </c>
      <c r="D56" s="29"/>
      <c r="E56" s="15">
        <f t="shared" si="6"/>
        <v>0</v>
      </c>
    </row>
    <row r="57" spans="1:5" x14ac:dyDescent="0.3">
      <c r="B57" s="6" t="s">
        <v>8</v>
      </c>
      <c r="C57" s="7">
        <v>1</v>
      </c>
      <c r="D57" s="29"/>
      <c r="E57" s="15">
        <f t="shared" si="6"/>
        <v>0</v>
      </c>
    </row>
    <row r="58" spans="1:5" x14ac:dyDescent="0.3">
      <c r="B58" s="6" t="s">
        <v>9</v>
      </c>
      <c r="C58" s="7">
        <v>3</v>
      </c>
      <c r="D58" s="29"/>
      <c r="E58" s="15">
        <f t="shared" si="6"/>
        <v>0</v>
      </c>
    </row>
    <row r="59" spans="1:5" x14ac:dyDescent="0.3">
      <c r="B59" s="6" t="s">
        <v>10</v>
      </c>
      <c r="C59" s="7">
        <v>0</v>
      </c>
      <c r="D59" s="29"/>
      <c r="E59" s="15">
        <f t="shared" si="6"/>
        <v>0</v>
      </c>
    </row>
    <row r="60" spans="1:5" x14ac:dyDescent="0.3">
      <c r="B60" s="6" t="s">
        <v>11</v>
      </c>
      <c r="C60" s="7">
        <v>0</v>
      </c>
      <c r="D60" s="29"/>
      <c r="E60" s="15">
        <f t="shared" si="6"/>
        <v>0</v>
      </c>
    </row>
    <row r="61" spans="1:5" x14ac:dyDescent="0.3">
      <c r="C61" s="10">
        <f>SUM(C55:C60)</f>
        <v>8</v>
      </c>
      <c r="D61" s="20">
        <f>SUM(D55:D60)</f>
        <v>0</v>
      </c>
      <c r="E61" s="46">
        <f>SUM(E55:E60)</f>
        <v>0</v>
      </c>
    </row>
    <row r="63" spans="1:5" ht="51.75" x14ac:dyDescent="0.3">
      <c r="C63" s="7" t="s">
        <v>0</v>
      </c>
      <c r="D63" s="12" t="s">
        <v>27</v>
      </c>
      <c r="E63" s="12" t="s">
        <v>13</v>
      </c>
    </row>
    <row r="64" spans="1:5" ht="48" customHeight="1" x14ac:dyDescent="0.3">
      <c r="A64" s="28" t="s">
        <v>18</v>
      </c>
      <c r="B64" s="6" t="s">
        <v>6</v>
      </c>
      <c r="C64" s="7">
        <v>2</v>
      </c>
      <c r="D64" s="29"/>
      <c r="E64" s="15">
        <f t="shared" ref="E64:E69" si="7">D64*C64</f>
        <v>0</v>
      </c>
    </row>
    <row r="65" spans="1:13" x14ac:dyDescent="0.3">
      <c r="B65" s="6" t="s">
        <v>7</v>
      </c>
      <c r="C65" s="7">
        <v>0</v>
      </c>
      <c r="D65" s="29"/>
      <c r="E65" s="15">
        <f t="shared" si="7"/>
        <v>0</v>
      </c>
    </row>
    <row r="66" spans="1:13" x14ac:dyDescent="0.3">
      <c r="B66" s="6" t="s">
        <v>8</v>
      </c>
      <c r="C66" s="7">
        <v>2</v>
      </c>
      <c r="D66" s="29"/>
      <c r="E66" s="15">
        <f t="shared" si="7"/>
        <v>0</v>
      </c>
    </row>
    <row r="67" spans="1:13" x14ac:dyDescent="0.3">
      <c r="B67" s="6" t="s">
        <v>9</v>
      </c>
      <c r="C67" s="7">
        <v>1</v>
      </c>
      <c r="D67" s="29"/>
      <c r="E67" s="15">
        <f t="shared" si="7"/>
        <v>0</v>
      </c>
    </row>
    <row r="68" spans="1:13" x14ac:dyDescent="0.3">
      <c r="B68" s="6" t="s">
        <v>10</v>
      </c>
      <c r="C68" s="7">
        <v>0</v>
      </c>
      <c r="D68" s="29"/>
      <c r="E68" s="15">
        <f t="shared" si="7"/>
        <v>0</v>
      </c>
    </row>
    <row r="69" spans="1:13" x14ac:dyDescent="0.3">
      <c r="B69" s="6" t="s">
        <v>11</v>
      </c>
      <c r="C69" s="7">
        <v>0</v>
      </c>
      <c r="D69" s="29"/>
      <c r="E69" s="15">
        <f t="shared" si="7"/>
        <v>0</v>
      </c>
    </row>
    <row r="70" spans="1:13" x14ac:dyDescent="0.3">
      <c r="C70" s="19">
        <f>SUM(C64:C69)</f>
        <v>5</v>
      </c>
      <c r="D70" s="20">
        <f>SUM(D64:D69)</f>
        <v>0</v>
      </c>
      <c r="E70" s="46">
        <f>SUM(E64:E69)</f>
        <v>0</v>
      </c>
    </row>
    <row r="74" spans="1:13" x14ac:dyDescent="0.3">
      <c r="A74" s="30" t="s">
        <v>52</v>
      </c>
      <c r="B74" s="31"/>
      <c r="C74" s="31"/>
      <c r="D74" s="32"/>
      <c r="E74" s="1"/>
      <c r="F74" s="1"/>
      <c r="G74" s="1"/>
    </row>
    <row r="75" spans="1:13" x14ac:dyDescent="0.3">
      <c r="D75" s="17"/>
      <c r="E75" s="17"/>
      <c r="F75" s="17"/>
      <c r="K75" s="18"/>
      <c r="L75" s="18"/>
      <c r="M75" s="18"/>
    </row>
    <row r="76" spans="1:13" ht="51.75" x14ac:dyDescent="0.3">
      <c r="D76" s="12" t="s">
        <v>27</v>
      </c>
      <c r="E76" s="50" t="s">
        <v>29</v>
      </c>
      <c r="F76" s="49" t="s">
        <v>19</v>
      </c>
      <c r="G76" s="16"/>
      <c r="H76" s="16"/>
      <c r="I76" s="16"/>
      <c r="K76" s="33"/>
      <c r="L76" s="18"/>
    </row>
    <row r="77" spans="1:13" ht="14.25" customHeight="1" x14ac:dyDescent="0.3">
      <c r="A77" s="82" t="s">
        <v>49</v>
      </c>
      <c r="B77" s="83"/>
      <c r="C77" s="83"/>
      <c r="D77" s="76"/>
      <c r="E77" s="78">
        <v>466</v>
      </c>
      <c r="F77" s="80">
        <f>D77*E77</f>
        <v>0</v>
      </c>
      <c r="G77" s="35"/>
      <c r="H77" s="35"/>
      <c r="I77" s="35"/>
    </row>
    <row r="78" spans="1:13" x14ac:dyDescent="0.3">
      <c r="D78" s="77"/>
      <c r="E78" s="79"/>
      <c r="F78" s="81"/>
    </row>
    <row r="79" spans="1:13" x14ac:dyDescent="0.3">
      <c r="E79" s="70"/>
      <c r="F79" s="71"/>
    </row>
    <row r="80" spans="1:13" x14ac:dyDescent="0.3">
      <c r="E80" s="70"/>
      <c r="F80" s="71"/>
    </row>
    <row r="81" spans="1:14" x14ac:dyDescent="0.3">
      <c r="A81" s="30" t="s">
        <v>53</v>
      </c>
      <c r="B81" s="31"/>
      <c r="C81" s="31"/>
      <c r="D81" s="32"/>
      <c r="E81" s="1"/>
      <c r="F81" s="1"/>
    </row>
    <row r="82" spans="1:14" x14ac:dyDescent="0.3">
      <c r="E82" s="70"/>
      <c r="F82" s="71"/>
      <c r="G82" s="16"/>
    </row>
    <row r="83" spans="1:14" x14ac:dyDescent="0.3">
      <c r="E83" s="70"/>
      <c r="F83" s="71"/>
      <c r="G83" s="35"/>
    </row>
    <row r="84" spans="1:14" x14ac:dyDescent="0.3">
      <c r="F84" s="21"/>
    </row>
    <row r="85" spans="1:14" ht="51.75" x14ac:dyDescent="0.3">
      <c r="D85" s="12" t="s">
        <v>27</v>
      </c>
      <c r="E85" s="50" t="s">
        <v>29</v>
      </c>
      <c r="F85" s="49" t="s">
        <v>19</v>
      </c>
      <c r="K85" s="18"/>
      <c r="M85" s="38"/>
      <c r="N85" s="38"/>
    </row>
    <row r="86" spans="1:14" x14ac:dyDescent="0.3">
      <c r="D86" s="76"/>
      <c r="E86" s="78">
        <v>1900</v>
      </c>
      <c r="F86" s="80">
        <f>D86*E86</f>
        <v>0</v>
      </c>
    </row>
    <row r="87" spans="1:14" x14ac:dyDescent="0.3">
      <c r="A87" s="36" t="s">
        <v>56</v>
      </c>
      <c r="B87" s="37"/>
      <c r="C87" s="37"/>
      <c r="D87" s="86"/>
      <c r="E87" s="87"/>
      <c r="F87" s="88"/>
    </row>
    <row r="88" spans="1:14" x14ac:dyDescent="0.3">
      <c r="D88" s="77"/>
      <c r="E88" s="79"/>
      <c r="F88" s="81"/>
      <c r="G88" s="16"/>
    </row>
    <row r="89" spans="1:14" x14ac:dyDescent="0.3">
      <c r="E89" s="70"/>
      <c r="F89" s="71"/>
      <c r="G89" s="35"/>
    </row>
    <row r="90" spans="1:14" x14ac:dyDescent="0.3">
      <c r="E90" s="70"/>
      <c r="F90" s="71"/>
    </row>
    <row r="91" spans="1:14" ht="51.75" x14ac:dyDescent="0.3">
      <c r="D91" s="12" t="s">
        <v>27</v>
      </c>
      <c r="E91" s="9" t="s">
        <v>29</v>
      </c>
      <c r="F91" s="6" t="s">
        <v>19</v>
      </c>
    </row>
    <row r="92" spans="1:14" x14ac:dyDescent="0.3">
      <c r="A92" s="89" t="s">
        <v>54</v>
      </c>
      <c r="B92" s="90"/>
      <c r="C92" s="91"/>
      <c r="D92" s="34"/>
      <c r="E92" s="7">
        <v>1900</v>
      </c>
      <c r="F92" s="15">
        <f>D92*E92</f>
        <v>0</v>
      </c>
    </row>
    <row r="93" spans="1:14" x14ac:dyDescent="0.3">
      <c r="E93" s="70"/>
      <c r="F93" s="71"/>
    </row>
    <row r="94" spans="1:14" x14ac:dyDescent="0.3">
      <c r="E94" s="70"/>
      <c r="F94" s="71"/>
    </row>
    <row r="95" spans="1:14" x14ac:dyDescent="0.3">
      <c r="A95" s="30" t="s">
        <v>55</v>
      </c>
      <c r="B95" s="31"/>
      <c r="C95" s="31"/>
      <c r="D95" s="32"/>
      <c r="E95" s="1"/>
      <c r="F95" s="1"/>
    </row>
    <row r="96" spans="1:14" x14ac:dyDescent="0.3">
      <c r="E96" s="70"/>
      <c r="F96" s="71"/>
    </row>
    <row r="97" spans="1:7" x14ac:dyDescent="0.3">
      <c r="E97" s="70"/>
      <c r="F97" s="71"/>
    </row>
    <row r="98" spans="1:7" x14ac:dyDescent="0.3">
      <c r="E98" s="70"/>
      <c r="F98" s="71"/>
    </row>
    <row r="99" spans="1:7" ht="51.75" x14ac:dyDescent="0.3">
      <c r="D99" s="12" t="s">
        <v>27</v>
      </c>
      <c r="E99" s="50" t="s">
        <v>29</v>
      </c>
      <c r="F99" s="49" t="s">
        <v>19</v>
      </c>
    </row>
    <row r="100" spans="1:7" x14ac:dyDescent="0.3">
      <c r="D100" s="76"/>
      <c r="E100" s="78">
        <v>50</v>
      </c>
      <c r="F100" s="80">
        <f>D100*E100</f>
        <v>0</v>
      </c>
    </row>
    <row r="101" spans="1:7" x14ac:dyDescent="0.3">
      <c r="A101" s="36" t="s">
        <v>50</v>
      </c>
      <c r="B101" s="36"/>
      <c r="C101" s="36"/>
      <c r="D101" s="86"/>
      <c r="E101" s="87"/>
      <c r="F101" s="88"/>
    </row>
    <row r="102" spans="1:7" x14ac:dyDescent="0.3">
      <c r="D102" s="77"/>
      <c r="E102" s="79"/>
      <c r="F102" s="81"/>
    </row>
    <row r="103" spans="1:7" x14ac:dyDescent="0.3">
      <c r="E103" s="70"/>
      <c r="F103" s="71"/>
    </row>
    <row r="104" spans="1:7" ht="18" thickBot="1" x14ac:dyDescent="0.35">
      <c r="C104" s="22"/>
      <c r="D104" s="22"/>
    </row>
    <row r="105" spans="1:7" ht="15" customHeight="1" thickBot="1" x14ac:dyDescent="0.35">
      <c r="A105" s="72" t="s">
        <v>51</v>
      </c>
      <c r="B105" s="73"/>
      <c r="C105" s="74"/>
    </row>
    <row r="107" spans="1:7" ht="51.75" x14ac:dyDescent="0.3">
      <c r="A107" s="51" t="s">
        <v>38</v>
      </c>
      <c r="C107" s="4" t="s">
        <v>0</v>
      </c>
      <c r="D107" s="12" t="s">
        <v>27</v>
      </c>
      <c r="E107" s="7" t="s">
        <v>30</v>
      </c>
      <c r="F107" s="39"/>
      <c r="G107" s="39"/>
    </row>
    <row r="108" spans="1:7" ht="34.5" x14ac:dyDescent="0.3">
      <c r="A108" s="12" t="s">
        <v>20</v>
      </c>
      <c r="B108" s="40" t="s">
        <v>21</v>
      </c>
      <c r="C108" s="41">
        <v>0</v>
      </c>
      <c r="D108" s="42"/>
      <c r="E108" s="15">
        <f t="shared" ref="E108:E114" si="8">C108*D108</f>
        <v>0</v>
      </c>
      <c r="F108" s="43"/>
      <c r="G108" s="43"/>
    </row>
    <row r="109" spans="1:7" ht="34.5" x14ac:dyDescent="0.3">
      <c r="B109" s="44" t="s">
        <v>59</v>
      </c>
      <c r="C109" s="7">
        <v>50</v>
      </c>
      <c r="D109" s="42"/>
      <c r="E109" s="15">
        <f t="shared" si="8"/>
        <v>0</v>
      </c>
      <c r="F109" s="43"/>
      <c r="G109" s="43"/>
    </row>
    <row r="110" spans="1:7" ht="34.5" x14ac:dyDescent="0.3">
      <c r="A110" s="2" t="s">
        <v>65</v>
      </c>
      <c r="B110" s="44" t="s">
        <v>60</v>
      </c>
      <c r="C110" s="41">
        <v>0</v>
      </c>
      <c r="D110" s="42"/>
      <c r="E110" s="15">
        <f t="shared" si="8"/>
        <v>0</v>
      </c>
      <c r="F110" s="43"/>
      <c r="G110" s="43"/>
    </row>
    <row r="111" spans="1:7" ht="34.5" x14ac:dyDescent="0.3">
      <c r="A111" s="2" t="s">
        <v>22</v>
      </c>
      <c r="B111" s="44" t="s">
        <v>61</v>
      </c>
      <c r="C111" s="41">
        <v>0</v>
      </c>
      <c r="D111" s="42"/>
      <c r="E111" s="15">
        <f t="shared" si="8"/>
        <v>0</v>
      </c>
      <c r="F111" s="43"/>
      <c r="G111" s="43"/>
    </row>
    <row r="112" spans="1:7" ht="34.5" x14ac:dyDescent="0.3">
      <c r="B112" s="44" t="s">
        <v>62</v>
      </c>
      <c r="C112" s="41">
        <v>0</v>
      </c>
      <c r="D112" s="42"/>
      <c r="E112" s="15">
        <f t="shared" si="8"/>
        <v>0</v>
      </c>
      <c r="F112" s="43"/>
      <c r="G112" s="43"/>
    </row>
    <row r="113" spans="1:14" ht="51.75" x14ac:dyDescent="0.3">
      <c r="B113" s="44" t="s">
        <v>63</v>
      </c>
      <c r="C113" s="41">
        <v>0</v>
      </c>
      <c r="D113" s="42"/>
      <c r="E113" s="15">
        <f t="shared" si="8"/>
        <v>0</v>
      </c>
      <c r="F113" s="43"/>
      <c r="G113" s="43"/>
    </row>
    <row r="114" spans="1:14" ht="51.75" x14ac:dyDescent="0.3">
      <c r="B114" s="45" t="s">
        <v>64</v>
      </c>
      <c r="C114" s="41">
        <v>0</v>
      </c>
      <c r="D114" s="42"/>
      <c r="E114" s="15">
        <f t="shared" si="8"/>
        <v>0</v>
      </c>
      <c r="F114" s="43"/>
      <c r="G114" s="43"/>
    </row>
    <row r="115" spans="1:14" ht="34.5" x14ac:dyDescent="0.3">
      <c r="B115" s="44" t="s">
        <v>23</v>
      </c>
      <c r="C115" s="6"/>
      <c r="D115" s="42"/>
      <c r="E115" s="15">
        <f ca="1">C115*D115+E115:F118</f>
        <v>0</v>
      </c>
      <c r="F115" s="43"/>
      <c r="G115" s="43"/>
    </row>
    <row r="116" spans="1:14" x14ac:dyDescent="0.3">
      <c r="C116" s="19">
        <f>SUM(C108:C115)</f>
        <v>50</v>
      </c>
      <c r="D116" s="23">
        <f>SUM(D108:D115)</f>
        <v>0</v>
      </c>
      <c r="E116" s="15">
        <f>E109</f>
        <v>0</v>
      </c>
      <c r="F116" s="43"/>
      <c r="G116" s="43"/>
    </row>
    <row r="119" spans="1:14" ht="86.25" x14ac:dyDescent="0.3">
      <c r="A119" s="51" t="s">
        <v>39</v>
      </c>
      <c r="C119" s="4" t="s">
        <v>0</v>
      </c>
      <c r="D119" s="3" t="s">
        <v>27</v>
      </c>
      <c r="E119" s="24"/>
      <c r="H119" s="4" t="s">
        <v>0</v>
      </c>
      <c r="I119" s="12" t="s">
        <v>27</v>
      </c>
      <c r="M119" s="7" t="s">
        <v>0</v>
      </c>
      <c r="N119" s="12" t="s">
        <v>27</v>
      </c>
    </row>
    <row r="120" spans="1:14" ht="34.5" x14ac:dyDescent="0.3">
      <c r="A120" s="12" t="s">
        <v>24</v>
      </c>
      <c r="B120" s="40" t="s">
        <v>21</v>
      </c>
      <c r="C120" s="41">
        <v>0</v>
      </c>
      <c r="D120" s="42"/>
      <c r="E120" s="17"/>
      <c r="F120" s="12" t="s">
        <v>25</v>
      </c>
      <c r="G120" s="40" t="s">
        <v>21</v>
      </c>
      <c r="H120" s="41">
        <v>0</v>
      </c>
      <c r="I120" s="42"/>
      <c r="K120" s="12" t="s">
        <v>26</v>
      </c>
      <c r="L120" s="40" t="s">
        <v>21</v>
      </c>
      <c r="M120" s="41">
        <v>0</v>
      </c>
      <c r="N120" s="42"/>
    </row>
    <row r="121" spans="1:14" ht="34.5" x14ac:dyDescent="0.3">
      <c r="B121" s="44" t="s">
        <v>59</v>
      </c>
      <c r="C121" s="7">
        <v>0</v>
      </c>
      <c r="D121" s="42"/>
      <c r="E121" s="17"/>
      <c r="G121" s="44" t="s">
        <v>59</v>
      </c>
      <c r="H121" s="7">
        <v>0</v>
      </c>
      <c r="I121" s="42"/>
      <c r="L121" s="44" t="s">
        <v>59</v>
      </c>
      <c r="M121" s="7">
        <v>0</v>
      </c>
      <c r="N121" s="42"/>
    </row>
    <row r="122" spans="1:14" ht="34.5" x14ac:dyDescent="0.3">
      <c r="B122" s="44" t="s">
        <v>60</v>
      </c>
      <c r="C122" s="41">
        <v>0</v>
      </c>
      <c r="D122" s="42"/>
      <c r="E122" s="17"/>
      <c r="G122" s="44" t="s">
        <v>60</v>
      </c>
      <c r="H122" s="41">
        <v>0</v>
      </c>
      <c r="I122" s="42"/>
      <c r="L122" s="44" t="s">
        <v>60</v>
      </c>
      <c r="M122" s="41">
        <v>0</v>
      </c>
      <c r="N122" s="42"/>
    </row>
    <row r="123" spans="1:14" ht="34.5" x14ac:dyDescent="0.3">
      <c r="B123" s="44" t="s">
        <v>61</v>
      </c>
      <c r="C123" s="41">
        <v>0</v>
      </c>
      <c r="D123" s="42"/>
      <c r="E123" s="17"/>
      <c r="G123" s="44" t="s">
        <v>61</v>
      </c>
      <c r="H123" s="41">
        <v>0</v>
      </c>
      <c r="I123" s="42"/>
      <c r="L123" s="44" t="s">
        <v>61</v>
      </c>
      <c r="M123" s="41">
        <v>0</v>
      </c>
      <c r="N123" s="42"/>
    </row>
    <row r="124" spans="1:14" ht="34.5" x14ac:dyDescent="0.3">
      <c r="B124" s="44" t="s">
        <v>62</v>
      </c>
      <c r="C124" s="41">
        <v>0</v>
      </c>
      <c r="D124" s="42"/>
      <c r="E124" s="17"/>
      <c r="G124" s="44" t="s">
        <v>62</v>
      </c>
      <c r="H124" s="41">
        <v>0</v>
      </c>
      <c r="I124" s="42"/>
      <c r="L124" s="44" t="s">
        <v>62</v>
      </c>
      <c r="M124" s="41">
        <v>0</v>
      </c>
      <c r="N124" s="42"/>
    </row>
    <row r="125" spans="1:14" ht="51.75" x14ac:dyDescent="0.3">
      <c r="B125" s="44" t="s">
        <v>63</v>
      </c>
      <c r="C125" s="41">
        <v>0</v>
      </c>
      <c r="D125" s="42"/>
      <c r="E125" s="17"/>
      <c r="G125" s="44" t="s">
        <v>63</v>
      </c>
      <c r="H125" s="41">
        <v>0</v>
      </c>
      <c r="I125" s="42"/>
      <c r="L125" s="44" t="s">
        <v>63</v>
      </c>
      <c r="M125" s="41">
        <v>0</v>
      </c>
      <c r="N125" s="42"/>
    </row>
    <row r="126" spans="1:14" ht="51.75" x14ac:dyDescent="0.3">
      <c r="B126" s="45" t="s">
        <v>64</v>
      </c>
      <c r="C126" s="41">
        <v>0</v>
      </c>
      <c r="D126" s="42"/>
      <c r="E126" s="17"/>
      <c r="G126" s="45" t="s">
        <v>64</v>
      </c>
      <c r="H126" s="41">
        <v>0</v>
      </c>
      <c r="I126" s="42"/>
      <c r="L126" s="45" t="s">
        <v>64</v>
      </c>
      <c r="M126" s="41">
        <v>0</v>
      </c>
      <c r="N126" s="42"/>
    </row>
    <row r="127" spans="1:14" ht="34.5" x14ac:dyDescent="0.3">
      <c r="B127" s="44" t="s">
        <v>23</v>
      </c>
      <c r="C127" s="6"/>
      <c r="D127" s="42"/>
      <c r="E127" s="17"/>
      <c r="G127" s="44" t="s">
        <v>23</v>
      </c>
      <c r="H127" s="6"/>
      <c r="I127" s="42"/>
      <c r="L127" s="44" t="s">
        <v>23</v>
      </c>
      <c r="M127" s="6"/>
      <c r="N127" s="42"/>
    </row>
    <row r="128" spans="1:14" x14ac:dyDescent="0.3">
      <c r="C128" s="19">
        <f>SUM(C120:C127)</f>
        <v>0</v>
      </c>
      <c r="D128" s="47">
        <f>SUM(D120:D127)</f>
        <v>0</v>
      </c>
      <c r="E128" s="17"/>
      <c r="H128" s="19">
        <f>SUM(H120:H127)</f>
        <v>0</v>
      </c>
      <c r="I128" s="47">
        <f>SUM(I120:I127)</f>
        <v>0</v>
      </c>
      <c r="M128" s="19">
        <f>SUM(M120:M127)</f>
        <v>0</v>
      </c>
      <c r="N128" s="47">
        <f>SUM(N120:N127)</f>
        <v>0</v>
      </c>
    </row>
    <row r="133" spans="1:3" ht="86.25" x14ac:dyDescent="0.3">
      <c r="A133" s="59" t="s">
        <v>42</v>
      </c>
      <c r="B133" s="12" t="s">
        <v>40</v>
      </c>
      <c r="C133" s="12" t="s">
        <v>41</v>
      </c>
    </row>
    <row r="134" spans="1:3" x14ac:dyDescent="0.3">
      <c r="A134" s="55" t="s">
        <v>32</v>
      </c>
      <c r="B134" s="54">
        <f>G15</f>
        <v>0</v>
      </c>
      <c r="C134" s="15">
        <f>H15</f>
        <v>0</v>
      </c>
    </row>
    <row r="135" spans="1:3" x14ac:dyDescent="0.3">
      <c r="A135" s="69" t="s">
        <v>33</v>
      </c>
      <c r="B135" s="68">
        <f>D25</f>
        <v>0</v>
      </c>
      <c r="C135" s="60">
        <f>E25</f>
        <v>0</v>
      </c>
    </row>
    <row r="136" spans="1:3" x14ac:dyDescent="0.3">
      <c r="A136" s="56" t="s">
        <v>34</v>
      </c>
      <c r="B136" s="57">
        <f>D34</f>
        <v>0</v>
      </c>
      <c r="C136" s="61">
        <f>E34</f>
        <v>0</v>
      </c>
    </row>
    <row r="137" spans="1:3" x14ac:dyDescent="0.3">
      <c r="A137" s="67" t="s">
        <v>35</v>
      </c>
      <c r="B137" s="65">
        <f>D43+D52</f>
        <v>0</v>
      </c>
      <c r="C137" s="66">
        <f>E43</f>
        <v>0</v>
      </c>
    </row>
    <row r="138" spans="1:3" ht="33" x14ac:dyDescent="0.3">
      <c r="A138" s="67" t="s">
        <v>36</v>
      </c>
      <c r="B138" s="65">
        <f>D44+D53</f>
        <v>0</v>
      </c>
      <c r="C138" s="66">
        <f>E52</f>
        <v>0</v>
      </c>
    </row>
    <row r="139" spans="1:3" ht="33" x14ac:dyDescent="0.3">
      <c r="A139" s="67" t="s">
        <v>17</v>
      </c>
      <c r="B139" s="65">
        <f>D61+D70</f>
        <v>0</v>
      </c>
      <c r="C139" s="66">
        <f>E61</f>
        <v>0</v>
      </c>
    </row>
    <row r="140" spans="1:3" ht="33" x14ac:dyDescent="0.3">
      <c r="A140" s="67" t="s">
        <v>37</v>
      </c>
      <c r="B140" s="65">
        <f>D62+D71</f>
        <v>0</v>
      </c>
      <c r="C140" s="66">
        <f>E70</f>
        <v>0</v>
      </c>
    </row>
    <row r="141" spans="1:3" ht="33" x14ac:dyDescent="0.3">
      <c r="A141" s="58" t="s">
        <v>46</v>
      </c>
      <c r="B141" s="65">
        <f>D77</f>
        <v>0</v>
      </c>
      <c r="C141" s="62">
        <f>F77</f>
        <v>0</v>
      </c>
    </row>
    <row r="142" spans="1:3" ht="49.5" x14ac:dyDescent="0.3">
      <c r="A142" s="58" t="s">
        <v>57</v>
      </c>
      <c r="B142" s="65">
        <f>D86</f>
        <v>0</v>
      </c>
      <c r="C142" s="62">
        <f>F86</f>
        <v>0</v>
      </c>
    </row>
    <row r="143" spans="1:3" ht="49.5" x14ac:dyDescent="0.3">
      <c r="A143" s="58" t="s">
        <v>58</v>
      </c>
      <c r="B143" s="65">
        <f>D92</f>
        <v>0</v>
      </c>
      <c r="C143" s="62">
        <f>F92</f>
        <v>0</v>
      </c>
    </row>
    <row r="144" spans="1:3" ht="33" x14ac:dyDescent="0.3">
      <c r="A144" s="52" t="s">
        <v>47</v>
      </c>
      <c r="B144" s="54">
        <f>D100</f>
        <v>0</v>
      </c>
      <c r="C144" s="15">
        <f>F100</f>
        <v>0</v>
      </c>
    </row>
    <row r="145" spans="1:3" x14ac:dyDescent="0.3">
      <c r="A145" s="53" t="s">
        <v>48</v>
      </c>
      <c r="B145" s="54">
        <f>D116</f>
        <v>0</v>
      </c>
      <c r="C145" s="15">
        <f>E116</f>
        <v>0</v>
      </c>
    </row>
    <row r="146" spans="1:3" x14ac:dyDescent="0.3">
      <c r="A146" s="7" t="s">
        <v>4</v>
      </c>
      <c r="B146" s="63">
        <f>SUM(B134:B145)</f>
        <v>0</v>
      </c>
      <c r="C146" s="64">
        <f>SUM(C134:C145)</f>
        <v>0</v>
      </c>
    </row>
    <row r="150" spans="1:3" x14ac:dyDescent="0.3">
      <c r="A150" s="2" t="s">
        <v>43</v>
      </c>
    </row>
    <row r="151" spans="1:3" x14ac:dyDescent="0.3">
      <c r="A151" s="2" t="s">
        <v>44</v>
      </c>
    </row>
    <row r="152" spans="1:3" x14ac:dyDescent="0.3">
      <c r="A152" s="2" t="s">
        <v>45</v>
      </c>
    </row>
  </sheetData>
  <protectedRanges>
    <protectedRange algorithmName="SHA-512" hashValue="6JFUGiza0Ac3/GuoKv8mRNmDaVU1HGQp5H7W/ZFIAKf2n3uem34dv2WCz5dBbEiMO13yOrXb4c4HY7SOF914MQ==" saltValue="BwbqNWQBUmb4R6M6RJmh8Q==" spinCount="100000" sqref="G9:G14" name="Rango1"/>
  </protectedRanges>
  <mergeCells count="15">
    <mergeCell ref="A105:C105"/>
    <mergeCell ref="H7:H8"/>
    <mergeCell ref="D77:D78"/>
    <mergeCell ref="E77:E78"/>
    <mergeCell ref="F77:F78"/>
    <mergeCell ref="A77:C77"/>
    <mergeCell ref="C7:F7"/>
    <mergeCell ref="G7:G8"/>
    <mergeCell ref="D86:D88"/>
    <mergeCell ref="E86:E88"/>
    <mergeCell ref="F86:F88"/>
    <mergeCell ref="D100:D102"/>
    <mergeCell ref="E100:E102"/>
    <mergeCell ref="F100:F102"/>
    <mergeCell ref="A92:C9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Gassó</dc:creator>
  <cp:lastModifiedBy>Sílvia Gassó</cp:lastModifiedBy>
  <dcterms:created xsi:type="dcterms:W3CDTF">2020-06-15T14:39:50Z</dcterms:created>
  <dcterms:modified xsi:type="dcterms:W3CDTF">2026-01-28T12:22:42Z</dcterms:modified>
</cp:coreProperties>
</file>