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X:\Unitat_Jurídica\General\G2000 Contractació\G2024RC CONTRACTACIO 2026\2026-10 Servei Insercions Publicitàries CTE Basat\"/>
    </mc:Choice>
  </mc:AlternateContent>
  <xr:revisionPtr revIDLastSave="0" documentId="8_{51A92BF3-52B6-4230-8111-40DE5037925E}" xr6:coauthVersionLast="47" xr6:coauthVersionMax="47" xr10:uidLastSave="{00000000-0000-0000-0000-000000000000}"/>
  <bookViews>
    <workbookView xWindow="-110" yWindow="-110" windowWidth="19420" windowHeight="10420" tabRatio="876" firstSheet="6" activeTab="6" xr2:uid="{00000000-000D-0000-FFFF-FFFF00000000}"/>
  </bookViews>
  <sheets>
    <sheet name="ANNEX OFERTA ECONÒMICA" sheetId="8" r:id="rId1"/>
    <sheet name="Televisió" sheetId="6" r:id="rId2"/>
    <sheet name="M. Digitals" sheetId="1" r:id="rId3"/>
    <sheet name="M.Imprès" sheetId="4" r:id="rId4"/>
    <sheet name="Exterior" sheetId="5" r:id="rId5"/>
    <sheet name="Ràdio" sheetId="3" r:id="rId6"/>
    <sheet name="Comissió d'agència" sheetId="7" r:id="rId7"/>
  </sheets>
  <definedNames>
    <definedName name="_xlnm.Print_Area" localSheetId="0">'ANNEX OFERTA ECONÒMICA'!$A$1:$B$24</definedName>
    <definedName name="Òptim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7" l="1"/>
  <c r="B1" i="3"/>
  <c r="B1" i="5"/>
  <c r="B1" i="4"/>
  <c r="B1" i="1"/>
  <c r="D4" i="6"/>
  <c r="C4" i="7" l="1"/>
  <c r="C4" i="3"/>
  <c r="C4" i="5"/>
  <c r="C4" i="4"/>
  <c r="D4" i="1"/>
</calcChain>
</file>

<file path=xl/sharedStrings.xml><?xml version="1.0" encoding="utf-8"?>
<sst xmlns="http://schemas.openxmlformats.org/spreadsheetml/2006/main" count="573" uniqueCount="181">
  <si>
    <t>ANNEX MODEL D’OFERTA ECONÒMICA</t>
  </si>
  <si>
    <t>(Incloure al Sobre B)</t>
  </si>
  <si>
    <t>Núm. de l'expedient expedient V0951-MKJ-26-0004</t>
  </si>
  <si>
    <t>Objecte del contracte: Servei de gestió i inserció de publicitat en els mitjans de comunicació per a la difusió de les accions publicitàries de Loteries de Catalunya, SAU, per a l'any 2026.</t>
  </si>
  <si>
    <t>Nom i cognoms:</t>
  </si>
  <si>
    <t>Càrrec:</t>
  </si>
  <si>
    <t>Empresa:</t>
  </si>
  <si>
    <t>NIF empresa:</t>
  </si>
  <si>
    <r>
      <t>Declara estar assabentat/ada de les condicions i els requisits que s'exigeixen per poder ser adjudicatari/ària del contracte esmentat; entén que el pressupost base de licitació màxim d'</t>
    </r>
    <r>
      <rPr>
        <b/>
        <sz val="10"/>
        <color theme="1"/>
        <rFont val="Tahoma"/>
        <family val="2"/>
      </rPr>
      <t>1.975.000 €, IVA inclòs</t>
    </r>
    <r>
      <rPr>
        <sz val="10"/>
        <color theme="1"/>
        <rFont val="Tahoma"/>
        <family val="2"/>
      </rPr>
      <t>, té caràcter estimatiu i no vinculant ja que l’import final del contracte resta condicionat a les accions realment efectuades per a Loteries de Catalunya, i en conseqüència</t>
    </r>
    <r>
      <rPr>
        <b/>
        <sz val="10"/>
        <color theme="1"/>
        <rFont val="Tahoma"/>
        <family val="2"/>
      </rPr>
      <t>, es compromet,</t>
    </r>
    <r>
      <rPr>
        <sz val="10"/>
        <color theme="1"/>
        <rFont val="Tahoma"/>
        <family val="2"/>
      </rPr>
      <t xml:space="preserve"> en nom i representació de l'empresa </t>
    </r>
    <r>
      <rPr>
        <b/>
        <sz val="10"/>
        <color theme="1"/>
        <rFont val="Tahoma"/>
        <family val="2"/>
      </rPr>
      <t xml:space="preserve">a executar-lo amb estricta subjecció als requisits i condicions estipulats en els plecs i </t>
    </r>
    <r>
      <rPr>
        <b/>
        <u/>
        <sz val="10"/>
        <color theme="1"/>
        <rFont val="Tahoma"/>
        <family val="2"/>
      </rPr>
      <t>pels imports que consten en aquesta oferta econòmica</t>
    </r>
    <r>
      <rPr>
        <b/>
        <sz val="10"/>
        <color theme="1"/>
        <rFont val="Tahoma"/>
        <family val="2"/>
      </rPr>
      <t xml:space="preserve">. </t>
    </r>
    <r>
      <rPr>
        <sz val="8"/>
        <color theme="1"/>
        <rFont val="Arial"/>
        <family val="2"/>
      </rPr>
      <t> </t>
    </r>
  </si>
  <si>
    <t>Signatura</t>
  </si>
  <si>
    <t>NOM EMPRESA LICITADORA</t>
  </si>
  <si>
    <t>Annex Model d'oferta - Expedient V0951-MKJ-26-0004</t>
  </si>
  <si>
    <t xml:space="preserve">Proposició Econòmica - TELEVISIÓ </t>
  </si>
  <si>
    <t>SUPORTS</t>
  </si>
  <si>
    <t>CONCEPTE</t>
  </si>
  <si>
    <t>PUNTS</t>
  </si>
  <si>
    <t>VALORS PRESENTATS ACORD MARC</t>
  </si>
  <si>
    <t>VALORS PROPOSTA</t>
  </si>
  <si>
    <t>Televisió lineal</t>
  </si>
  <si>
    <t>TV3</t>
  </si>
  <si>
    <t>C/GRP* màxim període gener-febrer</t>
  </si>
  <si>
    <t>€</t>
  </si>
  <si>
    <t>C/GRP* màxim període març-juny</t>
  </si>
  <si>
    <t>C/GRP* màxim període juliol</t>
  </si>
  <si>
    <t>C/GRP* màxim període agost</t>
  </si>
  <si>
    <t>C/GRP* màxim període setembre</t>
  </si>
  <si>
    <t>C/GRP* màxim període octubre-24 desembre</t>
  </si>
  <si>
    <t>C/GRP* màxim període 25-31 desembre</t>
  </si>
  <si>
    <t>DESCOMPTE Mínim*:</t>
  </si>
  <si>
    <t>%</t>
  </si>
  <si>
    <t>Canals 324, 33, Esport 3</t>
  </si>
  <si>
    <t>Altres suports de 3cat</t>
  </si>
  <si>
    <t>BTV</t>
  </si>
  <si>
    <t>La Xarxa</t>
  </si>
  <si>
    <t>TDI</t>
  </si>
  <si>
    <t>TVLOCAL.CAT</t>
  </si>
  <si>
    <t>Consorci de Televisions Públiques Locals (CTPL)</t>
  </si>
  <si>
    <t>Televisions del grup ATRESMEDIA</t>
  </si>
  <si>
    <t xml:space="preserve">C/GRP màxim* </t>
  </si>
  <si>
    <t>Cadenes del grup MEDIASET</t>
  </si>
  <si>
    <t>Televisions del grup MEDIASET</t>
  </si>
  <si>
    <t>Altres cadenes d'àmbit català</t>
  </si>
  <si>
    <t>Televisió connectada</t>
  </si>
  <si>
    <t xml:space="preserve">3cat </t>
  </si>
  <si>
    <t>CPM Màxim* (individus +18 de Catalunya):</t>
  </si>
  <si>
    <t>Plataformes d'streaming de BVOD (contingut digital de les TV's lineals tipus Atresplayer, Mediaset, etc)</t>
  </si>
  <si>
    <t>Plataformes d'streaming de VOD (tipus Movistar, Prime Video, Netflix, Disney, HBO, Dazn, etc)</t>
  </si>
  <si>
    <t>Connected TV programàtica mercat català</t>
  </si>
  <si>
    <t>Recàrrec Televisió Connectada* sobre el cost de compra resultant en el cas de segmentació diferent a individus +18 de Catalunya*</t>
  </si>
  <si>
    <r>
      <t xml:space="preserve">C/GRP màxim*: </t>
    </r>
    <r>
      <rPr>
        <sz val="12"/>
        <color theme="1"/>
        <rFont val="Calibri"/>
        <family val="2"/>
        <scheme val="minor"/>
      </rPr>
      <t xml:space="preserve">cost per GRP màxim </t>
    </r>
    <r>
      <rPr>
        <u/>
        <sz val="12"/>
        <color theme="1"/>
        <rFont val="Calibri (Cuerpo)"/>
      </rPr>
      <t>per espot de 20</t>
    </r>
    <r>
      <rPr>
        <sz val="12"/>
        <color theme="1"/>
        <rFont val="Calibri"/>
        <family val="2"/>
        <scheme val="minor"/>
      </rPr>
      <t>" que s'aplicarà pel target group individus de 16 o més anys amb un mínim del 45% en prime time.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Contempla tots els descomptes i càrrecs abans de la comissió d'agència i de l'IVA. 
És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u/>
        <sz val="12"/>
        <color theme="1"/>
        <rFont val="Calibri"/>
        <family val="2"/>
        <scheme val="minor"/>
      </rPr>
      <t>extrapolable</t>
    </r>
    <r>
      <rPr>
        <sz val="12"/>
        <color theme="1"/>
        <rFont val="Calibri"/>
        <family val="2"/>
        <scheme val="minor"/>
      </rPr>
      <t xml:space="preserve"> a altres durades segons les equivalències publicades en les polítiques comercials de les cadenes de televisió.</t>
    </r>
  </si>
  <si>
    <r>
      <t xml:space="preserve">DESCOMPTE mínim*: </t>
    </r>
    <r>
      <rPr>
        <sz val="12"/>
        <color theme="1"/>
        <rFont val="Calibri"/>
        <family val="2"/>
        <scheme val="minor"/>
      </rPr>
      <t xml:space="preserve">descompte mínim que s’aplicarà sobre qualsevol format convencional, entès com tot aquell que té una tarifa publicada a partir de la qual s'aplica el descompte. Inclou tots els descomptes i càrrecs abans de la comissió d'agència i de l'IVA. </t>
    </r>
  </si>
  <si>
    <r>
      <t xml:space="preserve">CPM Màxim*: </t>
    </r>
    <r>
      <rPr>
        <sz val="12"/>
        <color theme="1"/>
        <rFont val="Calibri"/>
        <family val="2"/>
        <scheme val="minor"/>
      </rPr>
      <t xml:space="preserve">cost màxim per cada mil impressions, </t>
    </r>
    <r>
      <rPr>
        <u/>
        <sz val="12"/>
        <color theme="1"/>
        <rFont val="Calibri (Cuerpo)"/>
      </rPr>
      <t>d'espot de 20</t>
    </r>
    <r>
      <rPr>
        <sz val="12"/>
        <color theme="1"/>
        <rFont val="Calibri"/>
        <family val="2"/>
        <scheme val="minor"/>
      </rPr>
      <t>" (individus +18 de Catalunya).
Contempla tots els descomptes i càrrecs abans de la comissió d'agència i de l'IVA.
És extrapolable a altres durades segons les equivalències publicades en les polítiques comercials en cada cas.</t>
    </r>
  </si>
  <si>
    <r>
      <rPr>
        <b/>
        <sz val="12"/>
        <color theme="1"/>
        <rFont val="Calibri"/>
        <family val="2"/>
        <scheme val="minor"/>
      </rPr>
      <t>Recàrrec en Televisió Connectada</t>
    </r>
    <r>
      <rPr>
        <sz val="12"/>
        <color theme="1"/>
        <rFont val="Calibri"/>
        <family val="2"/>
        <scheme val="minor"/>
      </rPr>
      <t xml:space="preserve">*: cal tenir en compte que es podran fer segmentacions sociodemogràfiques diferents a individus +18. Aquí les empreses no poden carregar un percentatge superior al 0,20%, però sí que poden oferir menys recàrrec.																			</t>
    </r>
  </si>
  <si>
    <r>
      <rPr>
        <sz val="12"/>
        <color theme="1"/>
        <rFont val="Calibri"/>
        <family val="2"/>
        <scheme val="minor"/>
      </rPr>
      <t xml:space="preserve">És imprescindible </t>
    </r>
    <r>
      <rPr>
        <b/>
        <sz val="12"/>
        <color theme="1"/>
        <rFont val="Calibri"/>
        <family val="2"/>
        <scheme val="minor"/>
      </rPr>
      <t xml:space="preserve">omplir totes les caselles TARONGES </t>
    </r>
    <r>
      <rPr>
        <sz val="12"/>
        <color theme="1"/>
        <rFont val="Calibri"/>
        <family val="2"/>
        <scheme val="minor"/>
      </rPr>
      <t xml:space="preserve">del model de proposició econòmica. La manca d’alguna dada serà </t>
    </r>
    <r>
      <rPr>
        <b/>
        <u/>
        <sz val="12"/>
        <color theme="1"/>
        <rFont val="Calibri"/>
        <family val="2"/>
        <scheme val="minor"/>
      </rPr>
      <t>objecte d’exclusió</t>
    </r>
    <r>
      <rPr>
        <sz val="12"/>
        <color theme="1"/>
        <rFont val="Calibri"/>
        <family val="2"/>
        <scheme val="minor"/>
      </rPr>
      <t xml:space="preserve">. </t>
    </r>
  </si>
  <si>
    <t>Cal tenir en compte que el termini de vigència de l'Acord marc serà de 2 anys, prorrogable a 2 anys més.</t>
  </si>
  <si>
    <t xml:space="preserve">Proposició Econòmica - DIGITAL </t>
  </si>
  <si>
    <t>Webs</t>
  </si>
  <si>
    <t>Webs del grup CCMA</t>
  </si>
  <si>
    <t>DESCOMPTE mínim*</t>
  </si>
  <si>
    <t>Webs del grup ATRESMEDIA</t>
  </si>
  <si>
    <t>Webs del grup MEDIASET</t>
  </si>
  <si>
    <t>Webs del grup GODÓ</t>
  </si>
  <si>
    <t>Webs del grup PRENSA IBÉRICA</t>
  </si>
  <si>
    <t>Webs del grup HERMES</t>
  </si>
  <si>
    <t>Webs del grup ARA</t>
  </si>
  <si>
    <t>Webs del grup PRISA</t>
  </si>
  <si>
    <t>Webs del grup VOCENTO</t>
  </si>
  <si>
    <t>Webs del grup UNIDAD EDITORIAL</t>
  </si>
  <si>
    <t>Webs de La Razón</t>
  </si>
  <si>
    <t>Webs de 20Minutos i grup Henneo</t>
  </si>
  <si>
    <t>Webs d'ElConfidencial</t>
  </si>
  <si>
    <t>Webs d'OKDiario</t>
  </si>
  <si>
    <t>Webs de Público</t>
  </si>
  <si>
    <t>Webs d'ElNacional</t>
  </si>
  <si>
    <t>Webs de NacioDigital</t>
  </si>
  <si>
    <t>Webs de Vilaweb</t>
  </si>
  <si>
    <t>Webs d'ElMon</t>
  </si>
  <si>
    <t>Webs de Diario.es</t>
  </si>
  <si>
    <t>Webs de Grupo de Medios Global</t>
  </si>
  <si>
    <t>Webs d'Eleconomista.es</t>
  </si>
  <si>
    <t xml:space="preserve">Resta de webs catalanes </t>
  </si>
  <si>
    <t xml:space="preserve">DESCOMPTE mínim* </t>
  </si>
  <si>
    <t>Webs de l'ACPC</t>
  </si>
  <si>
    <t>Webs de l'AMIC</t>
  </si>
  <si>
    <t>Webs de l'APPEC</t>
  </si>
  <si>
    <t xml:space="preserve">Plataformes, cercadors i xarxes socials, </t>
  </si>
  <si>
    <t>Plataformes de compra programàtica</t>
  </si>
  <si>
    <t>CPM Màxim* Display (segmentació de 3 nivells*):</t>
  </si>
  <si>
    <t>CPM Màxim* Vídeo (segmentació de 3 nivells*):</t>
  </si>
  <si>
    <t>CPV Màxim* Vídeo (segmentació de 3 nivells*):</t>
  </si>
  <si>
    <t>Plataformes de música i podcast</t>
  </si>
  <si>
    <t>CPM Màxim* (segmentació de 3 nivells*):</t>
  </si>
  <si>
    <t>Cercadors</t>
  </si>
  <si>
    <t>CPC Màxim* (segmentació de 3 nivells*):</t>
  </si>
  <si>
    <t>Meta</t>
  </si>
  <si>
    <t>CPV Màxim* (segmentació de 3 nivells*):</t>
  </si>
  <si>
    <t>X</t>
  </si>
  <si>
    <t>TikTok</t>
  </si>
  <si>
    <t>Linkedin</t>
  </si>
  <si>
    <t>Youtube</t>
  </si>
  <si>
    <t>CPV Màxim* True View (segmentació de 3 nivells*):</t>
  </si>
  <si>
    <t>CPM Màxim* no saltable (segmentació de 3 nivells*):</t>
  </si>
  <si>
    <t xml:space="preserve">Recàrrec sobre el cost de compra resultant en el cas d'aplicar segmentació de 4 o més nivells* </t>
  </si>
  <si>
    <t>*Costos 
tecnològics</t>
  </si>
  <si>
    <t>Display Standard</t>
  </si>
  <si>
    <t>CPM Màxim*:</t>
  </si>
  <si>
    <t>Vídeo Standard</t>
  </si>
  <si>
    <t>Display Rich Media</t>
  </si>
  <si>
    <t>Vídeo 10 mb</t>
  </si>
  <si>
    <r>
      <t xml:space="preserve">CPM Màxim*: </t>
    </r>
    <r>
      <rPr>
        <sz val="12"/>
        <color theme="1"/>
        <rFont val="Calibri"/>
        <family val="2"/>
        <scheme val="minor"/>
      </rPr>
      <t>cost màxim per cada mil impressions, inclou tots els descomptes i càrrecs abans de la comissió d'agència i de l'IVA</t>
    </r>
  </si>
  <si>
    <r>
      <t xml:space="preserve">CPV Màxim*: </t>
    </r>
    <r>
      <rPr>
        <sz val="12"/>
        <rFont val="Calibri"/>
        <family val="2"/>
        <scheme val="minor"/>
      </rPr>
      <t>cost màxim per cada visualització. Inclou tots els descomptes i càrrecs abans de la comissió d'agència i de l'IVA.</t>
    </r>
  </si>
  <si>
    <r>
      <t xml:space="preserve">CPC Màxim*: </t>
    </r>
    <r>
      <rPr>
        <sz val="12"/>
        <color theme="1"/>
        <rFont val="Calibri"/>
        <family val="2"/>
        <scheme val="minor"/>
      </rPr>
      <t>cost màxim per cada clic</t>
    </r>
    <r>
      <rPr>
        <sz val="12"/>
        <rFont val="Calibri"/>
        <family val="2"/>
        <scheme val="minor"/>
      </rPr>
      <t>. Inclou tots els descomptes i càrrecs abans de la comissió d'agència i de l'IVA.</t>
    </r>
  </si>
  <si>
    <r>
      <t xml:space="preserve">Segmentació de 3 nivells*: </t>
    </r>
    <r>
      <rPr>
        <sz val="12"/>
        <color theme="1"/>
        <rFont val="Calibri"/>
        <family val="2"/>
        <scheme val="minor"/>
      </rPr>
      <t>cost basat en una segmentació de 3 nivells, un dels quals és geogràfic (IP Catalunya) i els altres dos poden variar.</t>
    </r>
  </si>
  <si>
    <r>
      <t xml:space="preserve">Segmentació de 4 o més nivells*: </t>
    </r>
    <r>
      <rPr>
        <sz val="12"/>
        <color theme="1"/>
        <rFont val="Calibri"/>
        <family val="2"/>
        <scheme val="minor"/>
      </rPr>
      <t>segmentació de 4 o més nivells, un dels quals és geogràfic (IP Catalunya) i els altres tres poden variar.</t>
    </r>
    <r>
      <rPr>
        <b/>
        <sz val="12"/>
        <color theme="1"/>
        <rFont val="Calibri"/>
        <family val="2"/>
        <scheme val="minor"/>
      </rPr>
      <t xml:space="preserve"> Aquí les empreses no poden carregar un percentatge superior al 0,20%, però sí que poden oferir menys recàrrec.</t>
    </r>
  </si>
  <si>
    <t>*Costos tecnològics: els costos tecnològics aplicats a les campanyes no portaran comissió d'agència.</t>
  </si>
  <si>
    <t xml:space="preserve">Proposició Econòmica - MITJÀ IMPRÈS </t>
  </si>
  <si>
    <t>La Vanguardia i publicacions del grup Godó</t>
  </si>
  <si>
    <t>DESCOMPTE Mínim*</t>
  </si>
  <si>
    <t>El Periódico, Sport, Regió 7, Diari de Girona i publicacions de Prensa Ibérica</t>
  </si>
  <si>
    <t>El Punt Avui, L'Esportiu i publicacions d'Hermes Comunicacions</t>
  </si>
  <si>
    <t>Ara i publicacións de Premsa Periòdica Ara</t>
  </si>
  <si>
    <t>El País, As, Cinco Días i publicacions del Grup Prisa</t>
  </si>
  <si>
    <t>El Mundo, Marca, Expansión i publicacions d'Unidad Editorial</t>
  </si>
  <si>
    <t>Abc i publicacions del grup Vocento</t>
  </si>
  <si>
    <t>La Razón</t>
  </si>
  <si>
    <t>Diari de Tarragona</t>
  </si>
  <si>
    <t>Segre i publicacions del Grup Segre</t>
  </si>
  <si>
    <t>La Mañana</t>
  </si>
  <si>
    <t>El 9 Nou</t>
  </si>
  <si>
    <t>Diari de Sabadell</t>
  </si>
  <si>
    <t>Diari de Terrassa</t>
  </si>
  <si>
    <t>20 Minutos i publicacions del grup Henneo</t>
  </si>
  <si>
    <t>Diari Més</t>
  </si>
  <si>
    <t>Pronto i publicacions del Grup Heres</t>
  </si>
  <si>
    <t>Lecturas i publicacións d'RBA Revistas</t>
  </si>
  <si>
    <t>Diez Minutos i publicacions de Hearst Magazines</t>
  </si>
  <si>
    <t>Suports impresos de l'ACPC</t>
  </si>
  <si>
    <t>Suports impresos de l'AMIC</t>
  </si>
  <si>
    <t>Suports impresos de l'APPEC</t>
  </si>
  <si>
    <t xml:space="preserve">Altres suports impresos d'àmbit català </t>
  </si>
  <si>
    <t xml:space="preserve">Proposició Econòmica - EXTERIOR </t>
  </si>
  <si>
    <t>Opis Metro (TMB)</t>
  </si>
  <si>
    <t>Opis Renfe (àmbit Catalunya)</t>
  </si>
  <si>
    <t>Opis FGC</t>
  </si>
  <si>
    <t>Mobiliari urbà Clear Channel</t>
  </si>
  <si>
    <t>Mobiliari urbà JCDecaux</t>
  </si>
  <si>
    <t>Mobiliari urbà (resta d'exclusivistes àmbit Catalunya)</t>
  </si>
  <si>
    <t>Opis centres comercials (àmbit Catalunya)</t>
  </si>
  <si>
    <t>Suports d'exterior de l'aeroport (àmbit Catalunya)</t>
  </si>
  <si>
    <t>Pàrquings (àmbit Catalunya)</t>
  </si>
  <si>
    <t>Tanques 8x3 (àmbit Catalunya)</t>
  </si>
  <si>
    <t>Autobusos Global (àmbit Catalunya)</t>
  </si>
  <si>
    <t>Autobusos Publicesa (àmbit Catalunya)</t>
  </si>
  <si>
    <t>Autobusos Alpha Publicidad (àmbit Catalunya)</t>
  </si>
  <si>
    <t>Tramvies (àmbit Catalunya)</t>
  </si>
  <si>
    <t>Cinema (àmbit Catalunya)</t>
  </si>
  <si>
    <t xml:space="preserve">Altres suports d'exterior d'àmbit català </t>
  </si>
  <si>
    <r>
      <t xml:space="preserve">DESCOMPTE mínim*: </t>
    </r>
    <r>
      <rPr>
        <sz val="12"/>
        <color theme="1"/>
        <rFont val="Calibri"/>
        <family val="2"/>
        <scheme val="minor"/>
      </rPr>
      <t xml:space="preserve">descompte mínim que s’aplicarà sobre qualsevol format convencional, sigui analògic o digital, entès com tot aquell que té una tarifa publicada a partir de la qual s'aplica el descompte. Inclou tots els descomptes i càrrecs abans de la comissió d'agència i de l'IVA. </t>
    </r>
  </si>
  <si>
    <r>
      <t xml:space="preserve">CPM Màxim*: </t>
    </r>
    <r>
      <rPr>
        <sz val="12"/>
        <color theme="1"/>
        <rFont val="Calibri"/>
        <family val="2"/>
        <scheme val="minor"/>
      </rPr>
      <t>cost màxim per cada mil espectadors, amb un spot de 20", extrapolable a altres formats segons les polítiques comercials vigents. 
Inclou tots els descomptes i càrrecs abans de la comissió d'agència i de l'IVA</t>
    </r>
  </si>
  <si>
    <t>Cal considerar que l'oferta s'ha de mantenir en cas de canvi d'exclusivista durant la vigència de l'Acord marc.</t>
  </si>
  <si>
    <t>Proposició Econòmica - RÀDIO</t>
  </si>
  <si>
    <t>Emissores del grup Godó</t>
  </si>
  <si>
    <t>Catalunya Ràdio</t>
  </si>
  <si>
    <t>Resta d'emissores de la CCMA</t>
  </si>
  <si>
    <t>Emissores del grup Flaix</t>
  </si>
  <si>
    <t>Emissores del grup PRISA</t>
  </si>
  <si>
    <t>Emissores del grup COPE</t>
  </si>
  <si>
    <t>Emissores del grup Atresmedia</t>
  </si>
  <si>
    <t>Radio TeleTaxi</t>
  </si>
  <si>
    <t>Kiss FM i suports de Grupo Kiss Media</t>
  </si>
  <si>
    <t>Radio Marca</t>
  </si>
  <si>
    <t xml:space="preserve">Altres ràdios d'àmbit català </t>
  </si>
  <si>
    <r>
      <t xml:space="preserve">DESCOMPTE mínim*: </t>
    </r>
    <r>
      <rPr>
        <sz val="12"/>
        <color theme="1"/>
        <rFont val="Calibri"/>
        <family val="2"/>
        <scheme val="minor"/>
      </rPr>
      <t xml:space="preserve">descompte mínim que s’aplicarà sobre qualsevol format convencional, entès com tot aquell que té una tarifa publicada a partir de la qual s'aplica el descompte. Inclou tots els descomptes i càrrecs abans de la comissió d'agència i de l'IVA. 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Cal considerar que en molts casos les campanyes seran d'àmbit Catalunya.</t>
    </r>
  </si>
  <si>
    <t>Proposició Econòmica - COMISSIÓ D'AGÈNCIA</t>
  </si>
  <si>
    <t>TIPUS DE SERVEI</t>
  </si>
  <si>
    <r>
      <t xml:space="preserve">Només compra d'espais en suports i formats que </t>
    </r>
    <r>
      <rPr>
        <u/>
        <sz val="12"/>
        <color theme="1"/>
        <rFont val="Calibri"/>
        <family val="2"/>
        <scheme val="minor"/>
      </rPr>
      <t>no</t>
    </r>
    <r>
      <rPr>
        <sz val="12"/>
        <color theme="1"/>
        <rFont val="Calibri"/>
        <family val="2"/>
        <scheme val="minor"/>
      </rPr>
      <t xml:space="preserve"> requereixen estratègia ni negociació, només requereixen tramitar la compra, enviar material i fer el seguiment. Aplica tant a formats amb tarifes publicades, com a formats ad hoc que no tenen tarifa publicada.</t>
    </r>
  </si>
  <si>
    <r>
      <t>COMISSIÓ D'AGÈNCIA</t>
    </r>
    <r>
      <rPr>
        <vertAlign val="superscript"/>
        <sz val="12"/>
        <color theme="1"/>
        <rFont val="Calibri (Cuerpo)"/>
      </rPr>
      <t xml:space="preserve"> </t>
    </r>
    <r>
      <rPr>
        <sz val="12"/>
        <color theme="1"/>
        <rFont val="Calibri"/>
        <family val="2"/>
        <scheme val="minor"/>
      </rPr>
      <t>Màxima A</t>
    </r>
  </si>
  <si>
    <t>Contractació de campanyes o d'espais en suports i formats convencionals que requereix estratègia, planificació i negociació.</t>
  </si>
  <si>
    <r>
      <t>COMISSIÓ D'AGÈNCIA</t>
    </r>
    <r>
      <rPr>
        <vertAlign val="superscript"/>
        <sz val="12"/>
        <color theme="1"/>
        <rFont val="Calibri (Cuerpo)"/>
      </rPr>
      <t xml:space="preserve"> </t>
    </r>
    <r>
      <rPr>
        <sz val="12"/>
        <color theme="1"/>
        <rFont val="Calibri"/>
        <family val="2"/>
        <scheme val="minor"/>
      </rPr>
      <t>Màxima B</t>
    </r>
  </si>
  <si>
    <t>Contractació de campanyes que requereixen estratègia, planificació i negociació en suports i formats convencionals, però també en espais i formats especials adaptats a una estratègia concreta que exigeixen gestions o tasques que van més enllà del dia a dia dels planificadors.</t>
  </si>
  <si>
    <r>
      <t>COMISSIÓ D'AGÈNCIA</t>
    </r>
    <r>
      <rPr>
        <vertAlign val="superscript"/>
        <sz val="12"/>
        <color theme="1"/>
        <rFont val="Calibri (Cuerpo)"/>
      </rPr>
      <t xml:space="preserve"> </t>
    </r>
    <r>
      <rPr>
        <sz val="12"/>
        <color theme="1"/>
        <rFont val="Calibri"/>
        <family val="2"/>
        <scheme val="minor"/>
      </rPr>
      <t>Màxima 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</si>
</sst>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\ &quot;punts&quot;"/>
    <numFmt numFmtId="166" formatCode="#,##0.000"/>
    <numFmt numFmtId="167" formatCode="&quot;fins a&quot;\ #,##0.00\ &quot;punts&quot;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u/>
      <sz val="12"/>
      <color theme="1"/>
      <name val="Calibri (Cuerpo)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u/>
      <sz val="12"/>
      <color theme="1"/>
      <name val="Calibri"/>
      <family val="2"/>
      <scheme val="minor"/>
    </font>
    <font>
      <vertAlign val="superscript"/>
      <sz val="12"/>
      <color theme="1"/>
      <name val="Calibri (Cuerpo)"/>
    </font>
    <font>
      <b/>
      <sz val="9"/>
      <color theme="1"/>
      <name val="Tahoma"/>
      <family val="2"/>
    </font>
    <font>
      <b/>
      <sz val="9"/>
      <name val="Tahoma"/>
      <family val="2"/>
    </font>
    <font>
      <b/>
      <sz val="9"/>
      <color rgb="FF0000FF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u/>
      <sz val="10"/>
      <color theme="1"/>
      <name val="Tahoma"/>
      <family val="2"/>
    </font>
    <font>
      <sz val="8"/>
      <color theme="1"/>
      <name val="Arial"/>
      <family val="2"/>
    </font>
    <font>
      <sz val="2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/>
  </cellStyleXfs>
  <cellXfs count="144">
    <xf numFmtId="0" fontId="0" fillId="0" borderId="0" xfId="0"/>
    <xf numFmtId="3" fontId="18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3" fontId="18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6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2" borderId="0" xfId="0" applyNumberFormat="1" applyFont="1" applyFill="1" applyAlignment="1" applyProtection="1">
      <alignment horizontal="center" vertical="center" wrapText="1"/>
      <protection locked="0"/>
    </xf>
    <xf numFmtId="164" fontId="19" fillId="7" borderId="4" xfId="0" applyNumberFormat="1" applyFont="1" applyFill="1" applyBorder="1" applyAlignment="1" applyProtection="1">
      <alignment horizontal="center" vertical="center" wrapText="1"/>
      <protection locked="0"/>
    </xf>
    <xf numFmtId="10" fontId="20" fillId="6" borderId="4" xfId="0" applyNumberFormat="1" applyFont="1" applyFill="1" applyBorder="1" applyAlignment="1" applyProtection="1">
      <alignment horizontal="center" vertical="center" wrapText="1"/>
      <protection locked="0"/>
    </xf>
    <xf numFmtId="10" fontId="20" fillId="2" borderId="0" xfId="0" applyNumberFormat="1" applyFont="1" applyFill="1" applyAlignment="1" applyProtection="1">
      <alignment horizontal="center" vertical="center" wrapText="1"/>
      <protection locked="0"/>
    </xf>
    <xf numFmtId="10" fontId="20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3" fillId="2" borderId="0" xfId="0" applyFont="1" applyFill="1" applyAlignment="1">
      <alignment horizontal="justify" vertical="center"/>
    </xf>
    <xf numFmtId="0" fontId="21" fillId="0" borderId="0" xfId="0" applyFont="1" applyAlignment="1">
      <alignment horizontal="left" vertical="center" indent="2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horizontal="justify" vertical="center"/>
    </xf>
    <xf numFmtId="164" fontId="19" fillId="6" borderId="6" xfId="0" applyNumberFormat="1" applyFont="1" applyFill="1" applyBorder="1" applyAlignment="1" applyProtection="1">
      <alignment horizontal="center" vertical="center" wrapText="1"/>
      <protection locked="0"/>
    </xf>
    <xf numFmtId="164" fontId="19" fillId="7" borderId="6" xfId="0" applyNumberFormat="1" applyFont="1" applyFill="1" applyBorder="1" applyAlignment="1" applyProtection="1">
      <alignment horizontal="center" vertical="center" wrapText="1"/>
      <protection locked="0"/>
    </xf>
    <xf numFmtId="10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10" fontId="20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justify" vertical="center"/>
      <protection locked="0"/>
    </xf>
    <xf numFmtId="0" fontId="26" fillId="2" borderId="0" xfId="0" applyFont="1" applyFill="1" applyAlignment="1">
      <alignment vertical="center"/>
    </xf>
    <xf numFmtId="0" fontId="26" fillId="0" borderId="0" xfId="0" applyFont="1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167" fontId="4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10" fontId="8" fillId="2" borderId="0" xfId="1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wrapText="1" indent="1"/>
    </xf>
    <xf numFmtId="4" fontId="7" fillId="2" borderId="4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10" fontId="20" fillId="2" borderId="0" xfId="0" applyNumberFormat="1" applyFont="1" applyFill="1" applyAlignment="1">
      <alignment horizontal="center" vertical="center" wrapText="1"/>
    </xf>
    <xf numFmtId="166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indent="1"/>
    </xf>
    <xf numFmtId="0" fontId="7" fillId="2" borderId="6" xfId="0" applyFont="1" applyFill="1" applyBorder="1" applyAlignment="1">
      <alignment horizontal="left" vertical="center" wrapText="1" indent="1"/>
    </xf>
    <xf numFmtId="2" fontId="7" fillId="2" borderId="4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center" indent="1"/>
    </xf>
    <xf numFmtId="164" fontId="8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15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7" fillId="0" borderId="4" xfId="0" applyFont="1" applyBorder="1" applyAlignment="1">
      <alignment horizontal="left" vertical="center" indent="1"/>
    </xf>
    <xf numFmtId="0" fontId="7" fillId="2" borderId="4" xfId="0" applyFont="1" applyFill="1" applyBorder="1" applyAlignment="1">
      <alignment horizontal="left" vertical="center" indent="1"/>
    </xf>
    <xf numFmtId="10" fontId="10" fillId="2" borderId="0" xfId="0" applyNumberFormat="1" applyFont="1" applyFill="1" applyAlignment="1">
      <alignment horizontal="center" vertical="center" wrapText="1"/>
    </xf>
    <xf numFmtId="164" fontId="19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10" fontId="9" fillId="2" borderId="0" xfId="0" applyNumberFormat="1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/>
    </xf>
    <xf numFmtId="0" fontId="2" fillId="0" borderId="0" xfId="0" applyFont="1"/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vertical="top"/>
    </xf>
    <xf numFmtId="167" fontId="4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left" vertical="top" indent="1"/>
    </xf>
    <xf numFmtId="0" fontId="5" fillId="2" borderId="0" xfId="0" applyFont="1" applyFill="1" applyAlignment="1">
      <alignment horizontal="center" vertical="top"/>
    </xf>
    <xf numFmtId="10" fontId="3" fillId="2" borderId="0" xfId="1" applyNumberFormat="1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>
      <alignment vertical="top"/>
    </xf>
    <xf numFmtId="0" fontId="5" fillId="3" borderId="2" xfId="0" applyFont="1" applyFill="1" applyBorder="1" applyAlignment="1">
      <alignment horizontal="left" vertical="top" wrapText="1" indent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6" fillId="2" borderId="0" xfId="0" quotePrefix="1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 indent="1"/>
    </xf>
    <xf numFmtId="165" fontId="4" fillId="2" borderId="0" xfId="0" applyNumberFormat="1" applyFont="1" applyFill="1" applyAlignment="1">
      <alignment vertical="center" wrapText="1"/>
    </xf>
    <xf numFmtId="0" fontId="5" fillId="3" borderId="2" xfId="0" applyFont="1" applyFill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7" fillId="2" borderId="4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/>
    </xf>
    <xf numFmtId="0" fontId="7" fillId="2" borderId="7" xfId="0" applyFont="1" applyFill="1" applyBorder="1" applyAlignment="1">
      <alignment horizontal="left" vertical="center" indent="1"/>
    </xf>
    <xf numFmtId="2" fontId="7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indent="1"/>
    </xf>
    <xf numFmtId="0" fontId="7" fillId="0" borderId="11" xfId="0" applyFont="1" applyBorder="1" applyAlignment="1">
      <alignment vertical="center" wrapText="1"/>
    </xf>
    <xf numFmtId="2" fontId="7" fillId="2" borderId="11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10" fontId="20" fillId="2" borderId="15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2" fontId="7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indent="1"/>
    </xf>
    <xf numFmtId="0" fontId="7" fillId="2" borderId="6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 indent="1"/>
    </xf>
    <xf numFmtId="0" fontId="0" fillId="0" borderId="0" xfId="0" applyAlignment="1">
      <alignment horizontal="left"/>
    </xf>
    <xf numFmtId="0" fontId="26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3" fontId="5" fillId="2" borderId="0" xfId="0" applyNumberFormat="1" applyFont="1" applyFill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4" fontId="7" fillId="2" borderId="6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0" fontId="7" fillId="2" borderId="7" xfId="0" applyFont="1" applyFill="1" applyBorder="1" applyAlignment="1">
      <alignment horizontal="left" vertical="center" wrapText="1" indent="1"/>
    </xf>
    <xf numFmtId="0" fontId="7" fillId="2" borderId="8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1"/>
    </xf>
    <xf numFmtId="0" fontId="7" fillId="2" borderId="11" xfId="0" applyFont="1" applyFill="1" applyBorder="1" applyAlignment="1">
      <alignment vertical="center" wrapText="1"/>
    </xf>
    <xf numFmtId="4" fontId="7" fillId="2" borderId="10" xfId="0" applyNumberFormat="1" applyFont="1" applyFill="1" applyBorder="1" applyAlignment="1">
      <alignment horizontal="center" vertical="center"/>
    </xf>
    <xf numFmtId="0" fontId="0" fillId="0" borderId="15" xfId="0" applyBorder="1"/>
    <xf numFmtId="0" fontId="7" fillId="0" borderId="16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7" fillId="2" borderId="7" xfId="0" applyFont="1" applyFill="1" applyBorder="1" applyAlignment="1">
      <alignment horizontal="left" vertical="center" indent="1"/>
    </xf>
    <xf numFmtId="0" fontId="7" fillId="2" borderId="6" xfId="0" applyFont="1" applyFill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26" fillId="4" borderId="0" xfId="0" applyFont="1" applyFill="1" applyAlignment="1" applyProtection="1">
      <alignment horizontal="left"/>
      <protection locked="0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indent="1"/>
    </xf>
    <xf numFmtId="0" fontId="7" fillId="0" borderId="17" xfId="0" applyFont="1" applyBorder="1" applyAlignment="1">
      <alignment horizontal="left" vertical="center" wrapText="1" indent="1"/>
    </xf>
    <xf numFmtId="0" fontId="7" fillId="0" borderId="18" xfId="0" applyFont="1" applyBorder="1" applyAlignment="1">
      <alignment horizontal="left" vertical="center" wrapText="1" indent="1"/>
    </xf>
    <xf numFmtId="0" fontId="6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indent="1"/>
    </xf>
  </cellXfs>
  <cellStyles count="3">
    <cellStyle name="Normal" xfId="0" builtinId="0"/>
    <cellStyle name="Normal 2" xfId="2" xr:uid="{16376A74-0025-4E53-A797-2C6CA76A3ECC}"/>
    <cellStyle name="Percentatge" xfId="1" builtinId="5"/>
  </cellStyles>
  <dxfs count="157">
    <dxf>
      <fill>
        <patternFill>
          <bgColor theme="0" tint="-4.9989318521683403E-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8E196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8E196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8E196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8E196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8E196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8E19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B4749-9A89-40B4-87B3-82B76A8454FA}">
  <sheetPr>
    <pageSetUpPr fitToPage="1"/>
  </sheetPr>
  <dimension ref="B1:B20"/>
  <sheetViews>
    <sheetView view="pageBreakPreview" zoomScale="85" zoomScaleNormal="85" zoomScaleSheetLayoutView="85" workbookViewId="0">
      <selection activeCell="B6" sqref="B6"/>
    </sheetView>
  </sheetViews>
  <sheetFormatPr defaultColWidth="8.81640625" defaultRowHeight="14.5"/>
  <cols>
    <col min="1" max="1" width="1.1796875" customWidth="1"/>
    <col min="2" max="2" width="90.453125" customWidth="1"/>
  </cols>
  <sheetData>
    <row r="1" spans="2:2" ht="33" customHeight="1">
      <c r="B1" s="10" t="s">
        <v>0</v>
      </c>
    </row>
    <row r="2" spans="2:2" ht="12" customHeight="1">
      <c r="B2" s="11" t="s">
        <v>1</v>
      </c>
    </row>
    <row r="3" spans="2:2">
      <c r="B3" s="11"/>
    </row>
    <row r="4" spans="2:2" ht="26.15" customHeight="1">
      <c r="B4" s="12" t="s">
        <v>2</v>
      </c>
    </row>
    <row r="5" spans="2:2">
      <c r="B5" s="11"/>
    </row>
    <row r="6" spans="2:2" ht="25">
      <c r="B6" s="11" t="s">
        <v>3</v>
      </c>
    </row>
    <row r="7" spans="2:2">
      <c r="B7" s="11"/>
    </row>
    <row r="8" spans="2:2">
      <c r="B8" s="21" t="s">
        <v>4</v>
      </c>
    </row>
    <row r="9" spans="2:2">
      <c r="B9" s="21" t="s">
        <v>5</v>
      </c>
    </row>
    <row r="10" spans="2:2">
      <c r="B10" s="21" t="s">
        <v>6</v>
      </c>
    </row>
    <row r="11" spans="2:2">
      <c r="B11" s="21" t="s">
        <v>7</v>
      </c>
    </row>
    <row r="12" spans="2:2">
      <c r="B12" s="11"/>
    </row>
    <row r="13" spans="2:2" ht="75">
      <c r="B13" s="11" t="s">
        <v>8</v>
      </c>
    </row>
    <row r="14" spans="2:2">
      <c r="B14" s="13"/>
    </row>
    <row r="15" spans="2:2">
      <c r="B15" s="14"/>
    </row>
    <row r="16" spans="2:2">
      <c r="B16" s="15" t="s">
        <v>9</v>
      </c>
    </row>
    <row r="17" spans="2:2">
      <c r="B17" s="13"/>
    </row>
    <row r="18" spans="2:2">
      <c r="B18" s="13"/>
    </row>
    <row r="19" spans="2:2">
      <c r="B19" s="13"/>
    </row>
    <row r="20" spans="2:2">
      <c r="B20" s="16"/>
    </row>
  </sheetData>
  <sheetProtection sheet="1" objects="1" scenarios="1"/>
  <pageMargins left="0.7" right="0.7" top="0.75" bottom="0.75" header="0.3" footer="0.3"/>
  <pageSetup paperSize="9" scale="9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821F8-3300-4666-9E42-D6AC9665D3DE}">
  <dimension ref="B1:J38"/>
  <sheetViews>
    <sheetView zoomScale="55" zoomScaleNormal="55" workbookViewId="0">
      <pane ySplit="6" topLeftCell="A7" activePane="bottomLeft" state="frozen"/>
      <selection pane="bottomLeft" activeCell="I30" sqref="I30"/>
    </sheetView>
  </sheetViews>
  <sheetFormatPr defaultColWidth="10.81640625" defaultRowHeight="14.5"/>
  <cols>
    <col min="1" max="1" width="4.26953125" customWidth="1"/>
    <col min="2" max="2" width="14.1796875" customWidth="1"/>
    <col min="3" max="3" width="57.81640625" customWidth="1"/>
    <col min="4" max="4" width="47.1796875" customWidth="1"/>
    <col min="5" max="5" width="13.81640625" customWidth="1"/>
    <col min="6" max="6" width="2.54296875" customWidth="1"/>
    <col min="7" max="7" width="18.54296875" style="103" customWidth="1"/>
    <col min="8" max="8" width="2.26953125" customWidth="1"/>
    <col min="9" max="9" width="18.54296875" style="103" customWidth="1"/>
  </cols>
  <sheetData>
    <row r="1" spans="2:10" s="23" customFormat="1" ht="31">
      <c r="B1" s="132" t="s">
        <v>10</v>
      </c>
      <c r="C1" s="132"/>
      <c r="G1" s="102"/>
      <c r="I1" s="102"/>
    </row>
    <row r="3" spans="2:10" ht="18.5">
      <c r="B3" s="25" t="s">
        <v>11</v>
      </c>
      <c r="C3" s="25"/>
      <c r="D3" s="26"/>
    </row>
    <row r="4" spans="2:10" ht="18.5">
      <c r="B4" s="25" t="s">
        <v>12</v>
      </c>
      <c r="C4" s="25"/>
      <c r="D4" s="28">
        <f>SUM(E7:E51)</f>
        <v>24</v>
      </c>
      <c r="E4" s="105"/>
    </row>
    <row r="5" spans="2:10" ht="18.5">
      <c r="B5" s="24"/>
      <c r="C5" s="24"/>
      <c r="D5" s="26"/>
      <c r="E5" s="105"/>
    </row>
    <row r="6" spans="2:10" ht="36.65" customHeight="1">
      <c r="B6" s="31" t="s">
        <v>13</v>
      </c>
      <c r="C6" s="106"/>
      <c r="D6" s="32" t="s">
        <v>14</v>
      </c>
      <c r="E6" s="33" t="s">
        <v>15</v>
      </c>
      <c r="G6" s="1" t="s">
        <v>16</v>
      </c>
      <c r="H6" s="35"/>
      <c r="I6" s="3" t="s">
        <v>17</v>
      </c>
    </row>
    <row r="7" spans="2:10" ht="15.5">
      <c r="B7" s="122" t="s">
        <v>18</v>
      </c>
      <c r="C7" s="124" t="s">
        <v>19</v>
      </c>
      <c r="D7" s="96" t="s">
        <v>20</v>
      </c>
      <c r="E7" s="107">
        <v>0.2</v>
      </c>
      <c r="G7" s="4" t="s">
        <v>21</v>
      </c>
      <c r="H7" s="62"/>
      <c r="I7" s="6" t="s">
        <v>21</v>
      </c>
      <c r="J7" s="41"/>
    </row>
    <row r="8" spans="2:10" ht="15.5">
      <c r="B8" s="122"/>
      <c r="C8" s="124"/>
      <c r="D8" s="96" t="s">
        <v>22</v>
      </c>
      <c r="E8" s="107">
        <v>1</v>
      </c>
      <c r="G8" s="4" t="s">
        <v>21</v>
      </c>
      <c r="H8" s="62"/>
      <c r="I8" s="6" t="s">
        <v>21</v>
      </c>
      <c r="J8" s="41"/>
    </row>
    <row r="9" spans="2:10" ht="15.5">
      <c r="B9" s="122"/>
      <c r="C9" s="124"/>
      <c r="D9" s="96" t="s">
        <v>23</v>
      </c>
      <c r="E9" s="107">
        <v>0.4</v>
      </c>
      <c r="G9" s="4" t="s">
        <v>21</v>
      </c>
      <c r="H9" s="62"/>
      <c r="I9" s="6" t="s">
        <v>21</v>
      </c>
      <c r="J9" s="41"/>
    </row>
    <row r="10" spans="2:10" ht="15.5">
      <c r="B10" s="122"/>
      <c r="C10" s="124"/>
      <c r="D10" s="96" t="s">
        <v>24</v>
      </c>
      <c r="E10" s="107">
        <v>1</v>
      </c>
      <c r="G10" s="4" t="s">
        <v>21</v>
      </c>
      <c r="H10" s="62"/>
      <c r="I10" s="6" t="s">
        <v>21</v>
      </c>
      <c r="J10" s="41"/>
    </row>
    <row r="11" spans="2:10" ht="15.5">
      <c r="B11" s="122"/>
      <c r="C11" s="124"/>
      <c r="D11" s="96" t="s">
        <v>25</v>
      </c>
      <c r="E11" s="107">
        <v>1</v>
      </c>
      <c r="G11" s="4" t="s">
        <v>21</v>
      </c>
      <c r="H11" s="62"/>
      <c r="I11" s="6" t="s">
        <v>21</v>
      </c>
      <c r="J11" s="41"/>
    </row>
    <row r="12" spans="2:10" ht="15.5">
      <c r="B12" s="122"/>
      <c r="C12" s="124"/>
      <c r="D12" s="96" t="s">
        <v>26</v>
      </c>
      <c r="E12" s="107">
        <v>2.5</v>
      </c>
      <c r="G12" s="4" t="s">
        <v>21</v>
      </c>
      <c r="H12" s="62"/>
      <c r="I12" s="6" t="s">
        <v>21</v>
      </c>
      <c r="J12" s="41"/>
    </row>
    <row r="13" spans="2:10" ht="15.5">
      <c r="B13" s="122"/>
      <c r="C13" s="124"/>
      <c r="D13" s="96" t="s">
        <v>27</v>
      </c>
      <c r="E13" s="107">
        <v>1.5</v>
      </c>
      <c r="G13" s="4" t="s">
        <v>21</v>
      </c>
      <c r="H13" s="62"/>
      <c r="I13" s="6" t="s">
        <v>21</v>
      </c>
      <c r="J13" s="41"/>
    </row>
    <row r="14" spans="2:10" ht="15.5">
      <c r="B14" s="122"/>
      <c r="C14" s="125"/>
      <c r="D14" s="90" t="s">
        <v>28</v>
      </c>
      <c r="E14" s="107">
        <v>0.7</v>
      </c>
      <c r="G14" s="7" t="s">
        <v>29</v>
      </c>
      <c r="H14" s="40"/>
      <c r="I14" s="9" t="s">
        <v>29</v>
      </c>
      <c r="J14" s="41"/>
    </row>
    <row r="15" spans="2:10" ht="15.5">
      <c r="B15" s="122"/>
      <c r="C15" s="108" t="s">
        <v>30</v>
      </c>
      <c r="D15" s="90" t="s">
        <v>28</v>
      </c>
      <c r="E15" s="107">
        <v>0.5</v>
      </c>
      <c r="G15" s="7" t="s">
        <v>29</v>
      </c>
      <c r="H15" s="40"/>
      <c r="I15" s="9" t="s">
        <v>29</v>
      </c>
      <c r="J15" s="41"/>
    </row>
    <row r="16" spans="2:10" ht="15.5">
      <c r="B16" s="122"/>
      <c r="C16" s="108" t="s">
        <v>31</v>
      </c>
      <c r="D16" s="90" t="s">
        <v>28</v>
      </c>
      <c r="E16" s="107">
        <v>0.2</v>
      </c>
      <c r="G16" s="7" t="s">
        <v>29</v>
      </c>
      <c r="H16" s="40"/>
      <c r="I16" s="9" t="s">
        <v>29</v>
      </c>
      <c r="J16" s="41"/>
    </row>
    <row r="17" spans="2:10" ht="15.5">
      <c r="B17" s="122"/>
      <c r="C17" s="87" t="s">
        <v>32</v>
      </c>
      <c r="D17" s="85" t="s">
        <v>28</v>
      </c>
      <c r="E17" s="107">
        <v>0.4</v>
      </c>
      <c r="G17" s="7" t="s">
        <v>29</v>
      </c>
      <c r="H17" s="40"/>
      <c r="I17" s="9" t="s">
        <v>29</v>
      </c>
      <c r="J17" s="41"/>
    </row>
    <row r="18" spans="2:10" ht="15.5">
      <c r="B18" s="122"/>
      <c r="C18" s="87" t="s">
        <v>33</v>
      </c>
      <c r="D18" s="85" t="s">
        <v>28</v>
      </c>
      <c r="E18" s="107">
        <v>0.4</v>
      </c>
      <c r="G18" s="7" t="s">
        <v>29</v>
      </c>
      <c r="H18" s="40"/>
      <c r="I18" s="9" t="s">
        <v>29</v>
      </c>
      <c r="J18" s="41"/>
    </row>
    <row r="19" spans="2:10" ht="15.5">
      <c r="B19" s="122"/>
      <c r="C19" s="87" t="s">
        <v>34</v>
      </c>
      <c r="D19" s="85" t="s">
        <v>28</v>
      </c>
      <c r="E19" s="107">
        <v>0.4</v>
      </c>
      <c r="G19" s="7" t="s">
        <v>29</v>
      </c>
      <c r="H19" s="40"/>
      <c r="I19" s="9" t="s">
        <v>29</v>
      </c>
      <c r="J19" s="41"/>
    </row>
    <row r="20" spans="2:10" ht="15.5">
      <c r="B20" s="122"/>
      <c r="C20" s="87" t="s">
        <v>35</v>
      </c>
      <c r="D20" s="85" t="s">
        <v>28</v>
      </c>
      <c r="E20" s="107">
        <v>0.4</v>
      </c>
      <c r="G20" s="7" t="s">
        <v>29</v>
      </c>
      <c r="H20" s="40"/>
      <c r="I20" s="9" t="s">
        <v>29</v>
      </c>
      <c r="J20" s="41"/>
    </row>
    <row r="21" spans="2:10" ht="15.5">
      <c r="B21" s="122"/>
      <c r="C21" s="109" t="s">
        <v>36</v>
      </c>
      <c r="D21" s="85" t="s">
        <v>28</v>
      </c>
      <c r="E21" s="107">
        <v>0.4</v>
      </c>
      <c r="G21" s="7" t="s">
        <v>29</v>
      </c>
      <c r="H21" s="40"/>
      <c r="I21" s="9" t="s">
        <v>29</v>
      </c>
      <c r="J21" s="41"/>
    </row>
    <row r="22" spans="2:10" ht="15.5">
      <c r="B22" s="122"/>
      <c r="C22" s="126" t="s">
        <v>37</v>
      </c>
      <c r="D22" s="110" t="s">
        <v>38</v>
      </c>
      <c r="E22" s="107">
        <v>0.5</v>
      </c>
      <c r="G22" s="4" t="s">
        <v>21</v>
      </c>
      <c r="H22" s="62"/>
      <c r="I22" s="6" t="s">
        <v>21</v>
      </c>
      <c r="J22" s="41"/>
    </row>
    <row r="23" spans="2:10" ht="15.5">
      <c r="B23" s="122"/>
      <c r="C23" s="127"/>
      <c r="D23" s="85" t="s">
        <v>28</v>
      </c>
      <c r="E23" s="107">
        <v>0.5</v>
      </c>
      <c r="G23" s="7" t="s">
        <v>29</v>
      </c>
      <c r="H23" s="40"/>
      <c r="I23" s="9" t="s">
        <v>29</v>
      </c>
      <c r="J23" s="41"/>
    </row>
    <row r="24" spans="2:10" ht="15.5">
      <c r="B24" s="122"/>
      <c r="C24" s="128" t="s">
        <v>39</v>
      </c>
      <c r="D24" s="111" t="s">
        <v>38</v>
      </c>
      <c r="E24" s="107">
        <v>0.5</v>
      </c>
      <c r="G24" s="4" t="s">
        <v>21</v>
      </c>
      <c r="H24" s="62"/>
      <c r="I24" s="6" t="s">
        <v>21</v>
      </c>
      <c r="J24" s="41"/>
    </row>
    <row r="25" spans="2:10" ht="15.5">
      <c r="B25" s="122"/>
      <c r="C25" s="125" t="s">
        <v>40</v>
      </c>
      <c r="D25" s="90" t="s">
        <v>28</v>
      </c>
      <c r="E25" s="107">
        <v>0.4</v>
      </c>
      <c r="G25" s="7" t="s">
        <v>29</v>
      </c>
      <c r="H25" s="40"/>
      <c r="I25" s="9" t="s">
        <v>29</v>
      </c>
      <c r="J25" s="41"/>
    </row>
    <row r="26" spans="2:10" ht="16" thickBot="1">
      <c r="B26" s="123"/>
      <c r="C26" s="112" t="s">
        <v>41</v>
      </c>
      <c r="D26" s="113" t="s">
        <v>28</v>
      </c>
      <c r="E26" s="114">
        <v>1</v>
      </c>
      <c r="F26" s="115"/>
      <c r="G26" s="20" t="s">
        <v>29</v>
      </c>
      <c r="H26" s="95"/>
      <c r="I26" s="19" t="s">
        <v>29</v>
      </c>
      <c r="J26" s="41"/>
    </row>
    <row r="27" spans="2:10" ht="15.5">
      <c r="B27" s="122" t="s">
        <v>42</v>
      </c>
      <c r="C27" s="116" t="s">
        <v>43</v>
      </c>
      <c r="D27" s="96" t="s">
        <v>44</v>
      </c>
      <c r="E27" s="107">
        <v>3</v>
      </c>
      <c r="G27" s="17" t="s">
        <v>21</v>
      </c>
      <c r="H27" s="62"/>
      <c r="I27" s="18" t="s">
        <v>21</v>
      </c>
      <c r="J27" s="41"/>
    </row>
    <row r="28" spans="2:10" ht="31">
      <c r="B28" s="122"/>
      <c r="C28" s="117" t="s">
        <v>45</v>
      </c>
      <c r="D28" s="90" t="s">
        <v>44</v>
      </c>
      <c r="E28" s="107">
        <v>3</v>
      </c>
      <c r="G28" s="4" t="s">
        <v>21</v>
      </c>
      <c r="H28" s="62"/>
      <c r="I28" s="6" t="s">
        <v>21</v>
      </c>
      <c r="J28" s="41"/>
    </row>
    <row r="29" spans="2:10" ht="51" customHeight="1">
      <c r="B29" s="122"/>
      <c r="C29" s="117" t="s">
        <v>46</v>
      </c>
      <c r="D29" s="90" t="s">
        <v>44</v>
      </c>
      <c r="E29" s="107">
        <v>3</v>
      </c>
      <c r="G29" s="4" t="s">
        <v>21</v>
      </c>
      <c r="H29" s="62"/>
      <c r="I29" s="6" t="s">
        <v>21</v>
      </c>
      <c r="J29" s="41"/>
    </row>
    <row r="30" spans="2:10" ht="15.5">
      <c r="B30" s="122"/>
      <c r="C30" s="118" t="s">
        <v>47</v>
      </c>
      <c r="D30" s="90" t="s">
        <v>44</v>
      </c>
      <c r="E30" s="107">
        <v>1</v>
      </c>
      <c r="G30" s="4" t="s">
        <v>21</v>
      </c>
      <c r="H30" s="62"/>
      <c r="I30" s="6" t="s">
        <v>21</v>
      </c>
      <c r="J30" s="41"/>
    </row>
    <row r="31" spans="2:10" ht="35.5" customHeight="1">
      <c r="B31" s="129"/>
      <c r="C31" s="130" t="s">
        <v>48</v>
      </c>
      <c r="D31" s="131"/>
      <c r="E31" s="107">
        <v>0.1</v>
      </c>
      <c r="G31" s="7" t="s">
        <v>29</v>
      </c>
      <c r="H31" s="40"/>
      <c r="I31" s="9" t="s">
        <v>29</v>
      </c>
      <c r="J31" s="41"/>
    </row>
    <row r="32" spans="2:10" ht="47.5" customHeight="1">
      <c r="B32" s="63"/>
      <c r="C32" s="119"/>
      <c r="D32" s="64"/>
      <c r="E32" s="66"/>
    </row>
    <row r="33" spans="2:9" s="101" customFormat="1" ht="67.5" customHeight="1">
      <c r="B33" s="120" t="s">
        <v>49</v>
      </c>
      <c r="C33" s="120"/>
      <c r="D33" s="120"/>
      <c r="E33"/>
      <c r="G33" s="104"/>
      <c r="I33" s="104"/>
    </row>
    <row r="34" spans="2:9" s="101" customFormat="1" ht="67.5" customHeight="1">
      <c r="B34" s="120" t="s">
        <v>50</v>
      </c>
      <c r="C34" s="120"/>
      <c r="D34" s="120"/>
      <c r="E34"/>
      <c r="G34" s="104"/>
      <c r="I34" s="104"/>
    </row>
    <row r="35" spans="2:9" s="101" customFormat="1" ht="67.5" customHeight="1">
      <c r="B35" s="120" t="s">
        <v>51</v>
      </c>
      <c r="C35" s="120"/>
      <c r="D35" s="120"/>
      <c r="E35"/>
      <c r="G35" s="104"/>
      <c r="I35" s="104"/>
    </row>
    <row r="36" spans="2:9" s="101" customFormat="1" ht="67.5" customHeight="1">
      <c r="B36" s="120" t="s">
        <v>52</v>
      </c>
      <c r="C36" s="120"/>
      <c r="D36" s="120"/>
      <c r="E36"/>
      <c r="G36" s="104"/>
      <c r="I36" s="104"/>
    </row>
    <row r="37" spans="2:9" s="101" customFormat="1" ht="67.5" customHeight="1">
      <c r="B37" s="120" t="s">
        <v>53</v>
      </c>
      <c r="C37" s="120"/>
      <c r="D37" s="120"/>
      <c r="E37"/>
      <c r="G37" s="104"/>
      <c r="I37" s="104"/>
    </row>
    <row r="38" spans="2:9" s="101" customFormat="1" ht="15.5">
      <c r="B38" s="121" t="s">
        <v>54</v>
      </c>
      <c r="C38" s="121"/>
      <c r="D38" s="121"/>
      <c r="E38"/>
      <c r="G38" s="104"/>
      <c r="I38" s="104"/>
    </row>
  </sheetData>
  <sheetProtection sheet="1" objects="1" scenarios="1"/>
  <protectedRanges>
    <protectedRange sqref="E32" name="Interval3"/>
    <protectedRange sqref="G7:G13 I7:I13 G22 I22 G24 I24 G27:G30 I27:I30" name="Interval3_6"/>
    <protectedRange sqref="I23 G23 G25:G26 I25:I26 I31 G31 G14:G21 I14:I21" name="Interval3_5"/>
  </protectedRanges>
  <mergeCells count="13">
    <mergeCell ref="B1:C1"/>
    <mergeCell ref="B36:D36"/>
    <mergeCell ref="B34:D34"/>
    <mergeCell ref="B33:D33"/>
    <mergeCell ref="B35:D35"/>
    <mergeCell ref="B37:D37"/>
    <mergeCell ref="B38:D38"/>
    <mergeCell ref="B7:B26"/>
    <mergeCell ref="C7:C14"/>
    <mergeCell ref="C22:C23"/>
    <mergeCell ref="C24:C25"/>
    <mergeCell ref="B27:B31"/>
    <mergeCell ref="C31:D31"/>
  </mergeCells>
  <conditionalFormatting sqref="D1:D2">
    <cfRule type="containsText" dxfId="156" priority="66" operator="containsText" text="NOM DE L'AGÈNCIA DE MITJANS">
      <formula>NOT(ISERROR(SEARCH("NOM DE L'AGÈNCIA DE MITJANS",D1)))</formula>
    </cfRule>
  </conditionalFormatting>
  <conditionalFormatting sqref="I7:I13 I27:I30">
    <cfRule type="containsBlanks" dxfId="155" priority="58">
      <formula>LEN(TRIM(I7))=0</formula>
    </cfRule>
    <cfRule type="cellIs" dxfId="154" priority="59" operator="equal">
      <formula>"€"</formula>
    </cfRule>
    <cfRule type="cellIs" dxfId="153" priority="60" operator="lessThanOrEqual">
      <formula>G7</formula>
    </cfRule>
    <cfRule type="cellIs" dxfId="152" priority="61" operator="greaterThan">
      <formula>G7</formula>
    </cfRule>
  </conditionalFormatting>
  <conditionalFormatting sqref="G7:G13 G30">
    <cfRule type="cellIs" dxfId="151" priority="55" operator="equal">
      <formula>"€"</formula>
    </cfRule>
    <cfRule type="containsBlanks" dxfId="150" priority="56">
      <formula>LEN(TRIM(G7))=0</formula>
    </cfRule>
    <cfRule type="notContainsText" dxfId="149" priority="57" operator="notContains" text="€">
      <formula>ISERROR(SEARCH("€",G7))</formula>
    </cfRule>
  </conditionalFormatting>
  <conditionalFormatting sqref="I25:I26 I14:I21">
    <cfRule type="cellIs" dxfId="148" priority="52" operator="equal">
      <formula>"%"</formula>
    </cfRule>
    <cfRule type="cellIs" dxfId="147" priority="53" operator="greaterThanOrEqual">
      <formula>G14</formula>
    </cfRule>
    <cfRule type="cellIs" dxfId="146" priority="54" operator="lessThan">
      <formula>G14</formula>
    </cfRule>
  </conditionalFormatting>
  <conditionalFormatting sqref="G14:G21">
    <cfRule type="containsBlanks" dxfId="145" priority="49">
      <formula>LEN(TRIM(G14))=0</formula>
    </cfRule>
    <cfRule type="cellIs" dxfId="144" priority="50" operator="equal">
      <formula>"%"</formula>
    </cfRule>
    <cfRule type="notContainsText" dxfId="143" priority="51" operator="notContains" text="%">
      <formula>ISERROR(SEARCH("%",G14))</formula>
    </cfRule>
  </conditionalFormatting>
  <conditionalFormatting sqref="I22">
    <cfRule type="containsBlanks" dxfId="142" priority="45">
      <formula>LEN(TRIM(I22))=0</formula>
    </cfRule>
    <cfRule type="cellIs" dxfId="141" priority="46" operator="equal">
      <formula>"€"</formula>
    </cfRule>
    <cfRule type="cellIs" dxfId="140" priority="47" operator="lessThanOrEqual">
      <formula>G22</formula>
    </cfRule>
    <cfRule type="cellIs" dxfId="139" priority="48" operator="greaterThan">
      <formula>G22</formula>
    </cfRule>
  </conditionalFormatting>
  <conditionalFormatting sqref="G22">
    <cfRule type="cellIs" dxfId="138" priority="42" operator="equal">
      <formula>"€"</formula>
    </cfRule>
    <cfRule type="containsBlanks" dxfId="137" priority="43">
      <formula>LEN(TRIM(G22))=0</formula>
    </cfRule>
    <cfRule type="notContainsText" dxfId="136" priority="44" operator="notContains" text="€">
      <formula>ISERROR(SEARCH("€",G22))</formula>
    </cfRule>
  </conditionalFormatting>
  <conditionalFormatting sqref="I24">
    <cfRule type="containsBlanks" dxfId="135" priority="38">
      <formula>LEN(TRIM(I24))=0</formula>
    </cfRule>
    <cfRule type="cellIs" dxfId="134" priority="39" operator="equal">
      <formula>"€"</formula>
    </cfRule>
    <cfRule type="cellIs" dxfId="133" priority="40" operator="lessThanOrEqual">
      <formula>G24</formula>
    </cfRule>
    <cfRule type="cellIs" dxfId="132" priority="41" operator="greaterThan">
      <formula>G24</formula>
    </cfRule>
  </conditionalFormatting>
  <conditionalFormatting sqref="G24">
    <cfRule type="cellIs" dxfId="131" priority="35" operator="equal">
      <formula>"€"</formula>
    </cfRule>
    <cfRule type="containsBlanks" dxfId="130" priority="36">
      <formula>LEN(TRIM(G24))=0</formula>
    </cfRule>
    <cfRule type="notContainsText" dxfId="129" priority="37" operator="notContains" text="€">
      <formula>ISERROR(SEARCH("€",G24))</formula>
    </cfRule>
  </conditionalFormatting>
  <conditionalFormatting sqref="G27:G29">
    <cfRule type="cellIs" dxfId="128" priority="28" operator="equal">
      <formula>"€"</formula>
    </cfRule>
    <cfRule type="containsBlanks" dxfId="127" priority="29">
      <formula>LEN(TRIM(G27))=0</formula>
    </cfRule>
    <cfRule type="notContainsText" dxfId="126" priority="30" operator="notContains" text="€">
      <formula>ISERROR(SEARCH("€",G27))</formula>
    </cfRule>
  </conditionalFormatting>
  <conditionalFormatting sqref="I23">
    <cfRule type="cellIs" dxfId="125" priority="25" operator="equal">
      <formula>"%"</formula>
    </cfRule>
    <cfRule type="cellIs" dxfId="124" priority="26" operator="greaterThanOrEqual">
      <formula>G23</formula>
    </cfRule>
    <cfRule type="cellIs" dxfId="123" priority="27" operator="lessThan">
      <formula>G23</formula>
    </cfRule>
  </conditionalFormatting>
  <conditionalFormatting sqref="G23">
    <cfRule type="containsBlanks" dxfId="122" priority="22">
      <formula>LEN(TRIM(G23))=0</formula>
    </cfRule>
    <cfRule type="cellIs" dxfId="121" priority="23" operator="equal">
      <formula>"%"</formula>
    </cfRule>
    <cfRule type="notContainsText" dxfId="120" priority="24" operator="notContains" text="%">
      <formula>ISERROR(SEARCH("%",G23))</formula>
    </cfRule>
  </conditionalFormatting>
  <conditionalFormatting sqref="G25:G26">
    <cfRule type="containsBlanks" dxfId="119" priority="16">
      <formula>LEN(TRIM(G25))=0</formula>
    </cfRule>
    <cfRule type="cellIs" dxfId="118" priority="17" operator="equal">
      <formula>"%"</formula>
    </cfRule>
    <cfRule type="notContainsText" dxfId="117" priority="18" operator="notContains" text="%">
      <formula>ISERROR(SEARCH("%",G25))</formula>
    </cfRule>
  </conditionalFormatting>
  <conditionalFormatting sqref="I31">
    <cfRule type="cellIs" dxfId="116" priority="13" operator="equal">
      <formula>"%"</formula>
    </cfRule>
    <cfRule type="cellIs" dxfId="115" priority="14" operator="greaterThanOrEqual">
      <formula>G31</formula>
    </cfRule>
    <cfRule type="cellIs" dxfId="114" priority="15" operator="lessThan">
      <formula>G31</formula>
    </cfRule>
  </conditionalFormatting>
  <conditionalFormatting sqref="G31">
    <cfRule type="containsBlanks" dxfId="113" priority="10">
      <formula>LEN(TRIM(G31))=0</formula>
    </cfRule>
    <cfRule type="cellIs" dxfId="112" priority="11" operator="equal">
      <formula>"%"</formula>
    </cfRule>
    <cfRule type="notContainsText" dxfId="111" priority="12" operator="notContains" text="%">
      <formula>ISERROR(SEARCH("%",G31))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5"/>
  <sheetViews>
    <sheetView zoomScale="55" zoomScaleNormal="55" workbookViewId="0">
      <pane ySplit="6" topLeftCell="A7" activePane="bottomLeft" state="frozen"/>
      <selection pane="bottomLeft" activeCell="D46" sqref="D46"/>
    </sheetView>
  </sheetViews>
  <sheetFormatPr defaultColWidth="8.7265625" defaultRowHeight="14.5"/>
  <cols>
    <col min="1" max="1" width="4.26953125" customWidth="1"/>
    <col min="2" max="2" width="14.1796875" customWidth="1"/>
    <col min="3" max="3" width="44.7265625" customWidth="1"/>
    <col min="4" max="4" width="49.453125" customWidth="1"/>
    <col min="5" max="5" width="14.81640625" customWidth="1"/>
    <col min="6" max="6" width="1.1796875" customWidth="1"/>
    <col min="7" max="7" width="18.54296875" style="103" customWidth="1"/>
    <col min="8" max="8" width="2.26953125" customWidth="1"/>
    <col min="9" max="9" width="18.54296875" style="103" customWidth="1"/>
  </cols>
  <sheetData>
    <row r="1" spans="2:11" s="23" customFormat="1" ht="31">
      <c r="B1" s="132" t="str">
        <f>+Televisió!B1</f>
        <v>NOM EMPRESA LICITADORA</v>
      </c>
      <c r="C1" s="132"/>
      <c r="G1" s="102"/>
      <c r="I1" s="102"/>
    </row>
    <row r="3" spans="2:11" ht="18.5">
      <c r="B3" s="25" t="s">
        <v>11</v>
      </c>
      <c r="C3" s="81"/>
      <c r="D3" s="26"/>
      <c r="E3" s="34"/>
      <c r="F3" s="24"/>
    </row>
    <row r="4" spans="2:11" ht="18.5">
      <c r="B4" s="25" t="s">
        <v>55</v>
      </c>
      <c r="C4" s="81"/>
      <c r="D4" s="28">
        <f>SUM(E7:E54)</f>
        <v>19.999999999999993</v>
      </c>
      <c r="E4" s="34"/>
      <c r="F4" s="24"/>
    </row>
    <row r="5" spans="2:11" ht="18.5">
      <c r="B5" s="25"/>
      <c r="C5" s="81"/>
      <c r="D5" s="82"/>
      <c r="E5" s="34"/>
      <c r="F5" s="24"/>
    </row>
    <row r="6" spans="2:11" ht="42" customHeight="1">
      <c r="B6" s="31" t="s">
        <v>13</v>
      </c>
      <c r="C6" s="83"/>
      <c r="D6" s="32" t="s">
        <v>14</v>
      </c>
      <c r="E6" s="33" t="s">
        <v>15</v>
      </c>
      <c r="F6" s="24"/>
      <c r="G6" s="1" t="s">
        <v>16</v>
      </c>
      <c r="H6" s="35"/>
      <c r="I6" s="3" t="s">
        <v>17</v>
      </c>
    </row>
    <row r="7" spans="2:11" ht="15.5">
      <c r="B7" s="136" t="s">
        <v>56</v>
      </c>
      <c r="C7" s="84" t="s">
        <v>57</v>
      </c>
      <c r="D7" s="85" t="s">
        <v>58</v>
      </c>
      <c r="E7" s="50">
        <v>1.5</v>
      </c>
      <c r="F7" s="86"/>
      <c r="G7" s="7" t="s">
        <v>29</v>
      </c>
      <c r="H7" s="40"/>
      <c r="I7" s="9" t="s">
        <v>29</v>
      </c>
      <c r="K7" s="41"/>
    </row>
    <row r="8" spans="2:11" ht="15.5">
      <c r="B8" s="133"/>
      <c r="C8" s="84" t="s">
        <v>59</v>
      </c>
      <c r="D8" s="85" t="s">
        <v>58</v>
      </c>
      <c r="E8" s="50">
        <v>0.25</v>
      </c>
      <c r="F8" s="86"/>
      <c r="G8" s="7" t="s">
        <v>29</v>
      </c>
      <c r="H8" s="40"/>
      <c r="I8" s="9" t="s">
        <v>29</v>
      </c>
      <c r="K8" s="41"/>
    </row>
    <row r="9" spans="2:11" ht="15.5">
      <c r="B9" s="133"/>
      <c r="C9" s="84" t="s">
        <v>60</v>
      </c>
      <c r="D9" s="85" t="s">
        <v>58</v>
      </c>
      <c r="E9" s="50">
        <v>0.25</v>
      </c>
      <c r="F9" s="86"/>
      <c r="G9" s="7" t="s">
        <v>29</v>
      </c>
      <c r="H9" s="40"/>
      <c r="I9" s="9" t="s">
        <v>29</v>
      </c>
      <c r="K9" s="41"/>
    </row>
    <row r="10" spans="2:11" ht="15.5">
      <c r="B10" s="133"/>
      <c r="C10" s="84" t="s">
        <v>61</v>
      </c>
      <c r="D10" s="85" t="s">
        <v>58</v>
      </c>
      <c r="E10" s="50">
        <v>1.5</v>
      </c>
      <c r="F10" s="86"/>
      <c r="G10" s="7" t="s">
        <v>29</v>
      </c>
      <c r="H10" s="40"/>
      <c r="I10" s="9" t="s">
        <v>29</v>
      </c>
      <c r="K10" s="41"/>
    </row>
    <row r="11" spans="2:11" ht="15.5">
      <c r="B11" s="133"/>
      <c r="C11" s="84" t="s">
        <v>62</v>
      </c>
      <c r="D11" s="85" t="s">
        <v>58</v>
      </c>
      <c r="E11" s="50">
        <v>1</v>
      </c>
      <c r="F11" s="86"/>
      <c r="G11" s="7" t="s">
        <v>29</v>
      </c>
      <c r="H11" s="40"/>
      <c r="I11" s="9" t="s">
        <v>29</v>
      </c>
      <c r="K11" s="41"/>
    </row>
    <row r="12" spans="2:11" ht="15.5">
      <c r="B12" s="133"/>
      <c r="C12" s="87" t="s">
        <v>63</v>
      </c>
      <c r="D12" s="85" t="s">
        <v>58</v>
      </c>
      <c r="E12" s="88">
        <v>0.5</v>
      </c>
      <c r="F12" s="89"/>
      <c r="G12" s="7" t="s">
        <v>29</v>
      </c>
      <c r="H12" s="40"/>
      <c r="I12" s="9" t="s">
        <v>29</v>
      </c>
      <c r="K12" s="41"/>
    </row>
    <row r="13" spans="2:11" ht="15.5">
      <c r="B13" s="133"/>
      <c r="C13" s="87" t="s">
        <v>64</v>
      </c>
      <c r="D13" s="85" t="s">
        <v>58</v>
      </c>
      <c r="E13" s="50">
        <v>0.5</v>
      </c>
      <c r="F13" s="86"/>
      <c r="G13" s="7" t="s">
        <v>29</v>
      </c>
      <c r="H13" s="40"/>
      <c r="I13" s="9" t="s">
        <v>29</v>
      </c>
      <c r="K13" s="41"/>
    </row>
    <row r="14" spans="2:11" ht="15.5">
      <c r="B14" s="133"/>
      <c r="C14" s="60" t="s">
        <v>65</v>
      </c>
      <c r="D14" s="85" t="s">
        <v>58</v>
      </c>
      <c r="E14" s="50">
        <v>0.25</v>
      </c>
      <c r="F14" s="89"/>
      <c r="G14" s="7" t="s">
        <v>29</v>
      </c>
      <c r="H14" s="40"/>
      <c r="I14" s="9" t="s">
        <v>29</v>
      </c>
      <c r="K14" s="41"/>
    </row>
    <row r="15" spans="2:11" ht="15.5">
      <c r="B15" s="133"/>
      <c r="C15" s="87" t="s">
        <v>66</v>
      </c>
      <c r="D15" s="85" t="s">
        <v>58</v>
      </c>
      <c r="E15" s="50">
        <v>0.2</v>
      </c>
      <c r="F15" s="89"/>
      <c r="G15" s="7" t="s">
        <v>29</v>
      </c>
      <c r="H15" s="40"/>
      <c r="I15" s="9" t="s">
        <v>29</v>
      </c>
      <c r="K15" s="41"/>
    </row>
    <row r="16" spans="2:11" ht="15.5">
      <c r="B16" s="133"/>
      <c r="C16" s="60" t="s">
        <v>67</v>
      </c>
      <c r="D16" s="85" t="s">
        <v>58</v>
      </c>
      <c r="E16" s="50">
        <v>0.2</v>
      </c>
      <c r="F16" s="89"/>
      <c r="G16" s="7" t="s">
        <v>29</v>
      </c>
      <c r="H16" s="40"/>
      <c r="I16" s="9" t="s">
        <v>29</v>
      </c>
      <c r="K16" s="41"/>
    </row>
    <row r="17" spans="2:11" ht="15.5">
      <c r="B17" s="133"/>
      <c r="C17" s="87" t="s">
        <v>68</v>
      </c>
      <c r="D17" s="85" t="s">
        <v>58</v>
      </c>
      <c r="E17" s="50">
        <v>0.2</v>
      </c>
      <c r="F17" s="89"/>
      <c r="G17" s="7" t="s">
        <v>29</v>
      </c>
      <c r="H17" s="40"/>
      <c r="I17" s="9" t="s">
        <v>29</v>
      </c>
      <c r="K17" s="41"/>
    </row>
    <row r="18" spans="2:11" ht="15.5">
      <c r="B18" s="133"/>
      <c r="C18" s="60" t="s">
        <v>69</v>
      </c>
      <c r="D18" s="85" t="s">
        <v>58</v>
      </c>
      <c r="E18" s="88">
        <v>0.5</v>
      </c>
      <c r="F18" s="89"/>
      <c r="G18" s="7" t="s">
        <v>29</v>
      </c>
      <c r="H18" s="40"/>
      <c r="I18" s="9" t="s">
        <v>29</v>
      </c>
      <c r="K18" s="41"/>
    </row>
    <row r="19" spans="2:11" ht="15.5">
      <c r="B19" s="133"/>
      <c r="C19" s="87" t="s">
        <v>70</v>
      </c>
      <c r="D19" s="85" t="s">
        <v>58</v>
      </c>
      <c r="E19" s="50">
        <v>0.2</v>
      </c>
      <c r="F19" s="86"/>
      <c r="G19" s="7" t="s">
        <v>29</v>
      </c>
      <c r="H19" s="40"/>
      <c r="I19" s="9" t="s">
        <v>29</v>
      </c>
      <c r="K19" s="41"/>
    </row>
    <row r="20" spans="2:11" ht="15.5">
      <c r="B20" s="133"/>
      <c r="C20" s="60" t="s">
        <v>71</v>
      </c>
      <c r="D20" s="85" t="s">
        <v>58</v>
      </c>
      <c r="E20" s="50">
        <v>0.2</v>
      </c>
      <c r="F20" s="86"/>
      <c r="G20" s="7" t="s">
        <v>29</v>
      </c>
      <c r="H20" s="40"/>
      <c r="I20" s="9" t="s">
        <v>29</v>
      </c>
      <c r="K20" s="41"/>
    </row>
    <row r="21" spans="2:11" ht="15.5">
      <c r="B21" s="133"/>
      <c r="C21" s="87" t="s">
        <v>72</v>
      </c>
      <c r="D21" s="85" t="s">
        <v>58</v>
      </c>
      <c r="E21" s="50">
        <v>0.5</v>
      </c>
      <c r="F21" s="89"/>
      <c r="G21" s="7" t="s">
        <v>29</v>
      </c>
      <c r="H21" s="40"/>
      <c r="I21" s="9" t="s">
        <v>29</v>
      </c>
      <c r="K21" s="41"/>
    </row>
    <row r="22" spans="2:11" ht="15.5">
      <c r="B22" s="133"/>
      <c r="C22" s="60" t="s">
        <v>73</v>
      </c>
      <c r="D22" s="85" t="s">
        <v>58</v>
      </c>
      <c r="E22" s="88">
        <v>0.5</v>
      </c>
      <c r="F22" s="89"/>
      <c r="G22" s="7" t="s">
        <v>29</v>
      </c>
      <c r="H22" s="40"/>
      <c r="I22" s="9" t="s">
        <v>29</v>
      </c>
      <c r="K22" s="41"/>
    </row>
    <row r="23" spans="2:11" ht="15.5">
      <c r="B23" s="133"/>
      <c r="C23" s="87" t="s">
        <v>74</v>
      </c>
      <c r="D23" s="85" t="s">
        <v>58</v>
      </c>
      <c r="E23" s="50">
        <v>0.5</v>
      </c>
      <c r="F23" s="89"/>
      <c r="G23" s="7" t="s">
        <v>29</v>
      </c>
      <c r="H23" s="40"/>
      <c r="I23" s="9" t="s">
        <v>29</v>
      </c>
      <c r="K23" s="41"/>
    </row>
    <row r="24" spans="2:11" ht="15.5">
      <c r="B24" s="133"/>
      <c r="C24" s="60" t="s">
        <v>75</v>
      </c>
      <c r="D24" s="85" t="s">
        <v>58</v>
      </c>
      <c r="E24" s="88">
        <v>0.5</v>
      </c>
      <c r="F24" s="89"/>
      <c r="G24" s="7" t="s">
        <v>29</v>
      </c>
      <c r="H24" s="40"/>
      <c r="I24" s="9" t="s">
        <v>29</v>
      </c>
      <c r="K24" s="41"/>
    </row>
    <row r="25" spans="2:11" ht="15.5">
      <c r="B25" s="133"/>
      <c r="C25" s="60" t="s">
        <v>76</v>
      </c>
      <c r="D25" s="85" t="s">
        <v>58</v>
      </c>
      <c r="E25" s="50">
        <v>0.4</v>
      </c>
      <c r="F25" s="89"/>
      <c r="G25" s="7" t="s">
        <v>29</v>
      </c>
      <c r="H25" s="40"/>
      <c r="I25" s="9" t="s">
        <v>29</v>
      </c>
      <c r="K25" s="41"/>
    </row>
    <row r="26" spans="2:11" ht="15.5">
      <c r="B26" s="133"/>
      <c r="C26" s="60" t="s">
        <v>77</v>
      </c>
      <c r="D26" s="85" t="s">
        <v>58</v>
      </c>
      <c r="E26" s="50">
        <v>0.2</v>
      </c>
      <c r="F26" s="89"/>
      <c r="G26" s="7" t="s">
        <v>29</v>
      </c>
      <c r="H26" s="40"/>
      <c r="I26" s="9" t="s">
        <v>29</v>
      </c>
      <c r="K26" s="41"/>
    </row>
    <row r="27" spans="2:11" ht="15.5">
      <c r="B27" s="133"/>
      <c r="C27" s="87" t="s">
        <v>78</v>
      </c>
      <c r="D27" s="85" t="s">
        <v>58</v>
      </c>
      <c r="E27" s="50">
        <v>0.2</v>
      </c>
      <c r="F27" s="86"/>
      <c r="G27" s="7" t="s">
        <v>29</v>
      </c>
      <c r="H27" s="40"/>
      <c r="I27" s="9" t="s">
        <v>29</v>
      </c>
      <c r="K27" s="41"/>
    </row>
    <row r="28" spans="2:11" ht="15.5">
      <c r="B28" s="133"/>
      <c r="C28" s="87" t="s">
        <v>79</v>
      </c>
      <c r="D28" s="85" t="s">
        <v>58</v>
      </c>
      <c r="E28" s="50">
        <v>0.2</v>
      </c>
      <c r="F28" s="86"/>
      <c r="G28" s="7" t="s">
        <v>29</v>
      </c>
      <c r="H28" s="40"/>
      <c r="I28" s="9" t="s">
        <v>29</v>
      </c>
      <c r="K28" s="41"/>
    </row>
    <row r="29" spans="2:11" ht="15.5">
      <c r="B29" s="133"/>
      <c r="C29" s="84" t="s">
        <v>80</v>
      </c>
      <c r="D29" s="90" t="s">
        <v>81</v>
      </c>
      <c r="E29" s="50">
        <v>0.25</v>
      </c>
      <c r="F29" s="86"/>
      <c r="G29" s="7" t="s">
        <v>29</v>
      </c>
      <c r="H29" s="40"/>
      <c r="I29" s="9" t="s">
        <v>29</v>
      </c>
      <c r="K29" s="41"/>
    </row>
    <row r="30" spans="2:11" ht="15.5">
      <c r="B30" s="133"/>
      <c r="C30" s="59" t="s">
        <v>82</v>
      </c>
      <c r="D30" s="90" t="s">
        <v>58</v>
      </c>
      <c r="E30" s="50">
        <v>0.2</v>
      </c>
      <c r="F30" s="86"/>
      <c r="G30" s="7" t="s">
        <v>29</v>
      </c>
      <c r="H30" s="40"/>
      <c r="I30" s="9" t="s">
        <v>29</v>
      </c>
      <c r="K30" s="41"/>
    </row>
    <row r="31" spans="2:11" ht="15.5">
      <c r="B31" s="133"/>
      <c r="C31" s="59" t="s">
        <v>83</v>
      </c>
      <c r="D31" s="90" t="s">
        <v>58</v>
      </c>
      <c r="E31" s="50">
        <v>0.2</v>
      </c>
      <c r="F31" s="86"/>
      <c r="G31" s="7" t="s">
        <v>29</v>
      </c>
      <c r="H31" s="40"/>
      <c r="I31" s="9" t="s">
        <v>29</v>
      </c>
      <c r="K31" s="41"/>
    </row>
    <row r="32" spans="2:11" ht="16" thickBot="1">
      <c r="B32" s="137"/>
      <c r="C32" s="91" t="s">
        <v>84</v>
      </c>
      <c r="D32" s="92" t="s">
        <v>58</v>
      </c>
      <c r="E32" s="93">
        <v>0.2</v>
      </c>
      <c r="F32" s="94"/>
      <c r="G32" s="20" t="s">
        <v>29</v>
      </c>
      <c r="H32" s="95"/>
      <c r="I32" s="19" t="s">
        <v>29</v>
      </c>
      <c r="K32" s="41"/>
    </row>
    <row r="33" spans="2:11" ht="15.5">
      <c r="B33" s="133" t="s">
        <v>85</v>
      </c>
      <c r="C33" s="125" t="s">
        <v>86</v>
      </c>
      <c r="D33" s="96" t="s">
        <v>87</v>
      </c>
      <c r="E33" s="97">
        <v>0.75</v>
      </c>
      <c r="F33" s="86"/>
      <c r="G33" s="17" t="s">
        <v>21</v>
      </c>
      <c r="H33" s="62"/>
      <c r="I33" s="18" t="s">
        <v>21</v>
      </c>
      <c r="K33" s="41"/>
    </row>
    <row r="34" spans="2:11" ht="15.5">
      <c r="B34" s="133"/>
      <c r="C34" s="138"/>
      <c r="D34" s="90" t="s">
        <v>88</v>
      </c>
      <c r="E34" s="50">
        <v>0.75</v>
      </c>
      <c r="F34" s="86"/>
      <c r="G34" s="4" t="s">
        <v>21</v>
      </c>
      <c r="H34" s="62"/>
      <c r="I34" s="6" t="s">
        <v>21</v>
      </c>
      <c r="K34" s="41"/>
    </row>
    <row r="35" spans="2:11" ht="15.5">
      <c r="B35" s="133"/>
      <c r="C35" s="138"/>
      <c r="D35" s="90" t="s">
        <v>89</v>
      </c>
      <c r="E35" s="50">
        <v>0.4</v>
      </c>
      <c r="F35" s="86"/>
      <c r="G35" s="4" t="s">
        <v>21</v>
      </c>
      <c r="H35" s="62"/>
      <c r="I35" s="6" t="s">
        <v>21</v>
      </c>
      <c r="K35" s="41"/>
    </row>
    <row r="36" spans="2:11" ht="15.5">
      <c r="B36" s="133"/>
      <c r="C36" s="59" t="s">
        <v>90</v>
      </c>
      <c r="D36" s="90" t="s">
        <v>91</v>
      </c>
      <c r="E36" s="50">
        <v>0.36</v>
      </c>
      <c r="F36" s="86"/>
      <c r="G36" s="4" t="s">
        <v>21</v>
      </c>
      <c r="H36" s="62"/>
      <c r="I36" s="6" t="s">
        <v>21</v>
      </c>
      <c r="K36" s="41"/>
    </row>
    <row r="37" spans="2:11" ht="15.5">
      <c r="B37" s="133"/>
      <c r="C37" s="84" t="s">
        <v>92</v>
      </c>
      <c r="D37" s="90" t="s">
        <v>93</v>
      </c>
      <c r="E37" s="50">
        <v>0.75</v>
      </c>
      <c r="F37" s="86"/>
      <c r="G37" s="4" t="s">
        <v>21</v>
      </c>
      <c r="H37" s="62"/>
      <c r="I37" s="6" t="s">
        <v>21</v>
      </c>
      <c r="K37" s="41"/>
    </row>
    <row r="38" spans="2:11" ht="15.5">
      <c r="B38" s="133"/>
      <c r="C38" s="138" t="s">
        <v>94</v>
      </c>
      <c r="D38" s="90" t="s">
        <v>91</v>
      </c>
      <c r="E38" s="97">
        <v>0.38</v>
      </c>
      <c r="F38" s="86"/>
      <c r="G38" s="4" t="s">
        <v>21</v>
      </c>
      <c r="H38" s="62"/>
      <c r="I38" s="6" t="s">
        <v>21</v>
      </c>
      <c r="K38" s="41"/>
    </row>
    <row r="39" spans="2:11" ht="15.5">
      <c r="B39" s="133"/>
      <c r="C39" s="138"/>
      <c r="D39" s="90" t="s">
        <v>95</v>
      </c>
      <c r="E39" s="50">
        <v>0.38</v>
      </c>
      <c r="F39" s="86"/>
      <c r="G39" s="4" t="s">
        <v>21</v>
      </c>
      <c r="H39" s="62"/>
      <c r="I39" s="6" t="s">
        <v>21</v>
      </c>
      <c r="K39" s="41"/>
    </row>
    <row r="40" spans="2:11" ht="15.5">
      <c r="B40" s="133"/>
      <c r="C40" s="138"/>
      <c r="D40" s="90" t="s">
        <v>93</v>
      </c>
      <c r="E40" s="50">
        <v>0.13</v>
      </c>
      <c r="F40" s="86"/>
      <c r="G40" s="4" t="s">
        <v>21</v>
      </c>
      <c r="H40" s="62"/>
      <c r="I40" s="6" t="s">
        <v>21</v>
      </c>
      <c r="K40" s="41"/>
    </row>
    <row r="41" spans="2:11" ht="15.5">
      <c r="B41" s="133"/>
      <c r="C41" s="138" t="s">
        <v>96</v>
      </c>
      <c r="D41" s="90" t="s">
        <v>91</v>
      </c>
      <c r="E41" s="50">
        <v>0.38</v>
      </c>
      <c r="F41" s="86"/>
      <c r="G41" s="4" t="s">
        <v>21</v>
      </c>
      <c r="H41" s="62"/>
      <c r="I41" s="6" t="s">
        <v>21</v>
      </c>
      <c r="K41" s="41"/>
    </row>
    <row r="42" spans="2:11" ht="15.5">
      <c r="B42" s="133"/>
      <c r="C42" s="138"/>
      <c r="D42" s="90" t="s">
        <v>95</v>
      </c>
      <c r="E42" s="50">
        <v>0.38</v>
      </c>
      <c r="F42" s="86"/>
      <c r="G42" s="4" t="s">
        <v>21</v>
      </c>
      <c r="H42" s="62"/>
      <c r="I42" s="6" t="s">
        <v>21</v>
      </c>
      <c r="K42" s="41"/>
    </row>
    <row r="43" spans="2:11" ht="15.5">
      <c r="B43" s="133"/>
      <c r="C43" s="138"/>
      <c r="D43" s="90" t="s">
        <v>93</v>
      </c>
      <c r="E43" s="50">
        <v>0.13</v>
      </c>
      <c r="F43" s="86"/>
      <c r="G43" s="4" t="s">
        <v>21</v>
      </c>
      <c r="H43" s="62"/>
      <c r="I43" s="6" t="s">
        <v>21</v>
      </c>
      <c r="K43" s="41"/>
    </row>
    <row r="44" spans="2:11" ht="15.5">
      <c r="B44" s="133"/>
      <c r="C44" s="138" t="s">
        <v>97</v>
      </c>
      <c r="D44" s="90" t="s">
        <v>91</v>
      </c>
      <c r="E44" s="50">
        <v>0.38</v>
      </c>
      <c r="F44" s="86"/>
      <c r="G44" s="4" t="s">
        <v>21</v>
      </c>
      <c r="H44" s="62"/>
      <c r="I44" s="6" t="s">
        <v>21</v>
      </c>
      <c r="K44" s="41"/>
    </row>
    <row r="45" spans="2:11" ht="15.5">
      <c r="B45" s="133"/>
      <c r="C45" s="138"/>
      <c r="D45" s="90" t="s">
        <v>95</v>
      </c>
      <c r="E45" s="50">
        <v>0.38</v>
      </c>
      <c r="F45" s="86"/>
      <c r="G45" s="4" t="s">
        <v>21</v>
      </c>
      <c r="H45" s="62"/>
      <c r="I45" s="6" t="s">
        <v>21</v>
      </c>
      <c r="K45" s="41"/>
    </row>
    <row r="46" spans="2:11" ht="15.5">
      <c r="B46" s="133"/>
      <c r="C46" s="138"/>
      <c r="D46" s="90" t="s">
        <v>93</v>
      </c>
      <c r="E46" s="50">
        <v>0.13</v>
      </c>
      <c r="F46" s="86"/>
      <c r="G46" s="4" t="s">
        <v>21</v>
      </c>
      <c r="H46" s="62"/>
      <c r="I46" s="6" t="s">
        <v>21</v>
      </c>
      <c r="K46" s="41"/>
    </row>
    <row r="47" spans="2:11" ht="15.5">
      <c r="B47" s="133"/>
      <c r="C47" s="59" t="s">
        <v>98</v>
      </c>
      <c r="D47" s="90" t="s">
        <v>93</v>
      </c>
      <c r="E47" s="50">
        <v>0.38</v>
      </c>
      <c r="F47" s="86"/>
      <c r="G47" s="4" t="s">
        <v>21</v>
      </c>
      <c r="H47" s="62"/>
      <c r="I47" s="6" t="s">
        <v>21</v>
      </c>
      <c r="K47" s="41"/>
    </row>
    <row r="48" spans="2:11" ht="15.5">
      <c r="B48" s="133"/>
      <c r="C48" s="138" t="s">
        <v>99</v>
      </c>
      <c r="D48" s="90" t="s">
        <v>100</v>
      </c>
      <c r="E48" s="50">
        <v>0.75</v>
      </c>
      <c r="F48" s="86"/>
      <c r="G48" s="4" t="s">
        <v>21</v>
      </c>
      <c r="H48" s="62"/>
      <c r="I48" s="6" t="s">
        <v>21</v>
      </c>
      <c r="K48" s="41"/>
    </row>
    <row r="49" spans="2:11" ht="15.5">
      <c r="B49" s="133"/>
      <c r="C49" s="138"/>
      <c r="D49" s="90" t="s">
        <v>101</v>
      </c>
      <c r="E49" s="50">
        <v>0.44</v>
      </c>
      <c r="F49" s="86"/>
      <c r="G49" s="4" t="s">
        <v>21</v>
      </c>
      <c r="H49" s="62"/>
      <c r="I49" s="6" t="s">
        <v>21</v>
      </c>
      <c r="K49" s="41"/>
    </row>
    <row r="50" spans="2:11" ht="31" customHeight="1" thickBot="1">
      <c r="B50" s="137"/>
      <c r="C50" s="139" t="s">
        <v>102</v>
      </c>
      <c r="D50" s="140"/>
      <c r="E50" s="93">
        <v>0.13</v>
      </c>
      <c r="F50" s="94"/>
      <c r="G50" s="20" t="s">
        <v>29</v>
      </c>
      <c r="H50" s="95"/>
      <c r="I50" s="19" t="s">
        <v>29</v>
      </c>
      <c r="K50" s="41"/>
    </row>
    <row r="51" spans="2:11" ht="15.5">
      <c r="B51" s="133" t="s">
        <v>103</v>
      </c>
      <c r="C51" s="98" t="s">
        <v>104</v>
      </c>
      <c r="D51" s="99" t="s">
        <v>105</v>
      </c>
      <c r="E51" s="97">
        <v>0.38</v>
      </c>
      <c r="F51" s="86"/>
      <c r="G51" s="17" t="s">
        <v>21</v>
      </c>
      <c r="H51" s="62"/>
      <c r="I51" s="18" t="s">
        <v>21</v>
      </c>
      <c r="K51" s="41"/>
    </row>
    <row r="52" spans="2:11" ht="15.5">
      <c r="B52" s="134"/>
      <c r="C52" s="60" t="s">
        <v>106</v>
      </c>
      <c r="D52" s="85" t="s">
        <v>105</v>
      </c>
      <c r="E52" s="50">
        <v>0.38</v>
      </c>
      <c r="F52" s="86"/>
      <c r="G52" s="4" t="s">
        <v>21</v>
      </c>
      <c r="H52" s="62"/>
      <c r="I52" s="6" t="s">
        <v>21</v>
      </c>
      <c r="K52" s="41"/>
    </row>
    <row r="53" spans="2:11" ht="15.5">
      <c r="B53" s="134"/>
      <c r="C53" s="60" t="s">
        <v>107</v>
      </c>
      <c r="D53" s="85" t="s">
        <v>105</v>
      </c>
      <c r="E53" s="50">
        <v>0.38</v>
      </c>
      <c r="F53" s="86"/>
      <c r="G53" s="4" t="s">
        <v>21</v>
      </c>
      <c r="H53" s="62"/>
      <c r="I53" s="6" t="s">
        <v>21</v>
      </c>
      <c r="K53" s="41"/>
    </row>
    <row r="54" spans="2:11" ht="15.5">
      <c r="B54" s="135"/>
      <c r="C54" s="60" t="s">
        <v>108</v>
      </c>
      <c r="D54" s="85" t="s">
        <v>105</v>
      </c>
      <c r="E54" s="50">
        <v>0.38</v>
      </c>
      <c r="F54" s="86"/>
      <c r="G54" s="4" t="s">
        <v>21</v>
      </c>
      <c r="H54" s="62"/>
      <c r="I54" s="6" t="s">
        <v>21</v>
      </c>
      <c r="K54" s="41"/>
    </row>
    <row r="55" spans="2:11" ht="15.5">
      <c r="B55" s="63"/>
      <c r="C55" s="100"/>
      <c r="D55" s="64"/>
    </row>
    <row r="56" spans="2:11" ht="43" customHeight="1">
      <c r="B56" s="120" t="s">
        <v>50</v>
      </c>
      <c r="C56" s="120"/>
      <c r="D56" s="120"/>
    </row>
    <row r="57" spans="2:11" ht="43" customHeight="1">
      <c r="B57" s="120" t="s">
        <v>109</v>
      </c>
      <c r="C57" s="120"/>
      <c r="D57" s="120"/>
    </row>
    <row r="58" spans="2:11" s="101" customFormat="1" ht="43" customHeight="1">
      <c r="B58" s="120" t="s">
        <v>110</v>
      </c>
      <c r="C58" s="120"/>
      <c r="D58" s="120"/>
      <c r="E58"/>
      <c r="F58"/>
      <c r="G58" s="104"/>
      <c r="I58" s="104"/>
    </row>
    <row r="59" spans="2:11" s="101" customFormat="1" ht="43" customHeight="1">
      <c r="B59" s="120" t="s">
        <v>111</v>
      </c>
      <c r="C59" s="120"/>
      <c r="D59" s="120"/>
      <c r="E59"/>
      <c r="F59"/>
      <c r="G59" s="104"/>
      <c r="I59" s="104"/>
    </row>
    <row r="60" spans="2:11" s="101" customFormat="1" ht="43" customHeight="1">
      <c r="B60" s="120" t="s">
        <v>112</v>
      </c>
      <c r="C60" s="120"/>
      <c r="D60" s="120"/>
      <c r="E60"/>
      <c r="F60"/>
      <c r="G60" s="104"/>
      <c r="I60" s="104"/>
    </row>
    <row r="61" spans="2:11" s="101" customFormat="1" ht="43" customHeight="1">
      <c r="B61" s="120" t="s">
        <v>113</v>
      </c>
      <c r="C61" s="120"/>
      <c r="D61" s="120"/>
      <c r="E61"/>
      <c r="F61"/>
      <c r="G61" s="104"/>
      <c r="I61" s="104"/>
    </row>
    <row r="62" spans="2:11" s="101" customFormat="1" ht="43" customHeight="1">
      <c r="B62" s="121" t="s">
        <v>114</v>
      </c>
      <c r="C62" s="121"/>
      <c r="D62" s="121"/>
      <c r="E62"/>
      <c r="F62"/>
      <c r="G62" s="104"/>
      <c r="I62" s="104"/>
    </row>
    <row r="63" spans="2:11" s="101" customFormat="1" ht="43" customHeight="1">
      <c r="B63" s="120" t="s">
        <v>53</v>
      </c>
      <c r="C63" s="120"/>
      <c r="D63" s="120"/>
      <c r="E63"/>
      <c r="F63"/>
      <c r="G63" s="104"/>
      <c r="I63" s="104"/>
    </row>
    <row r="64" spans="2:11" s="101" customFormat="1" ht="43" customHeight="1">
      <c r="B64" s="120" t="s">
        <v>54</v>
      </c>
      <c r="C64" s="120"/>
      <c r="D64" s="120"/>
      <c r="E64"/>
      <c r="F64"/>
      <c r="G64" s="104"/>
      <c r="I64" s="104"/>
    </row>
    <row r="65" ht="28.5" customHeight="1"/>
  </sheetData>
  <sheetProtection sheet="1" objects="1" scenarios="1"/>
  <protectedRanges>
    <protectedRange sqref="G33:G49 I33:I49 G51:G54 I51:I54" name="Interval3_6"/>
    <protectedRange sqref="G50 G7:G32 I7:I32 I50" name="Interval3_5"/>
  </protectedRanges>
  <mergeCells count="19">
    <mergeCell ref="B63:D63"/>
    <mergeCell ref="B64:D64"/>
    <mergeCell ref="B56:D56"/>
    <mergeCell ref="B57:D57"/>
    <mergeCell ref="B58:D58"/>
    <mergeCell ref="B59:D59"/>
    <mergeCell ref="B60:D60"/>
    <mergeCell ref="B1:C1"/>
    <mergeCell ref="B61:D61"/>
    <mergeCell ref="B62:D62"/>
    <mergeCell ref="B51:B54"/>
    <mergeCell ref="B7:B32"/>
    <mergeCell ref="B33:B50"/>
    <mergeCell ref="C33:C35"/>
    <mergeCell ref="C38:C40"/>
    <mergeCell ref="C41:C43"/>
    <mergeCell ref="C44:C46"/>
    <mergeCell ref="C48:C49"/>
    <mergeCell ref="C50:D50"/>
  </mergeCells>
  <conditionalFormatting sqref="D1:D2 F1:F2">
    <cfRule type="containsText" dxfId="110" priority="89" operator="containsText" text="NOM DE L'AGÈNCIA DE MITJANS">
      <formula>NOT(ISERROR(SEARCH("NOM DE L'AGÈNCIA DE MITJANS",D1)))</formula>
    </cfRule>
  </conditionalFormatting>
  <conditionalFormatting sqref="I7:I13">
    <cfRule type="containsBlanks" dxfId="109" priority="81">
      <formula>LEN(TRIM(I7))=0</formula>
    </cfRule>
    <cfRule type="cellIs" dxfId="108" priority="82" operator="equal">
      <formula>"€"</formula>
    </cfRule>
    <cfRule type="cellIs" dxfId="107" priority="83" operator="lessThanOrEqual">
      <formula>G7</formula>
    </cfRule>
    <cfRule type="cellIs" dxfId="106" priority="84" operator="greaterThan">
      <formula>G7</formula>
    </cfRule>
  </conditionalFormatting>
  <conditionalFormatting sqref="G7:G13">
    <cfRule type="cellIs" dxfId="105" priority="78" operator="equal">
      <formula>"€"</formula>
    </cfRule>
    <cfRule type="containsBlanks" dxfId="104" priority="79">
      <formula>LEN(TRIM(G7))=0</formula>
    </cfRule>
    <cfRule type="notContainsText" dxfId="103" priority="80" operator="notContains" text="€">
      <formula>ISERROR(SEARCH("€",G7))</formula>
    </cfRule>
  </conditionalFormatting>
  <conditionalFormatting sqref="I7:I32 I50">
    <cfRule type="cellIs" dxfId="102" priority="75" operator="equal">
      <formula>"%"</formula>
    </cfRule>
    <cfRule type="cellIs" dxfId="101" priority="76" operator="greaterThanOrEqual">
      <formula>G7</formula>
    </cfRule>
    <cfRule type="cellIs" dxfId="100" priority="77" operator="lessThan">
      <formula>G7</formula>
    </cfRule>
  </conditionalFormatting>
  <conditionalFormatting sqref="G7:G32">
    <cfRule type="containsBlanks" dxfId="99" priority="72">
      <formula>LEN(TRIM(G7))=0</formula>
    </cfRule>
    <cfRule type="cellIs" dxfId="98" priority="73" operator="equal">
      <formula>"%"</formula>
    </cfRule>
    <cfRule type="notContainsText" dxfId="97" priority="74" operator="notContains" text="%">
      <formula>ISERROR(SEARCH("%",G7))</formula>
    </cfRule>
  </conditionalFormatting>
  <conditionalFormatting sqref="I33:I49 I51:I54">
    <cfRule type="containsBlanks" dxfId="96" priority="54">
      <formula>LEN(TRIM(I33))=0</formula>
    </cfRule>
    <cfRule type="cellIs" dxfId="95" priority="55" operator="equal">
      <formula>"€"</formula>
    </cfRule>
    <cfRule type="cellIs" dxfId="94" priority="56" operator="lessThanOrEqual">
      <formula>G33</formula>
    </cfRule>
    <cfRule type="cellIs" dxfId="93" priority="57" operator="greaterThan">
      <formula>G33</formula>
    </cfRule>
  </conditionalFormatting>
  <conditionalFormatting sqref="G33:G49 G51:G54">
    <cfRule type="cellIs" dxfId="92" priority="51" operator="equal">
      <formula>"€"</formula>
    </cfRule>
    <cfRule type="containsBlanks" dxfId="91" priority="52">
      <formula>LEN(TRIM(G33))=0</formula>
    </cfRule>
    <cfRule type="notContainsText" dxfId="90" priority="53" operator="notContains" text="€">
      <formula>ISERROR(SEARCH("€",G33))</formula>
    </cfRule>
  </conditionalFormatting>
  <conditionalFormatting sqref="I24">
    <cfRule type="cellIs" dxfId="89" priority="48" operator="equal">
      <formula>"%"</formula>
    </cfRule>
    <cfRule type="cellIs" dxfId="88" priority="49" operator="greaterThanOrEqual">
      <formula>G24</formula>
    </cfRule>
    <cfRule type="cellIs" dxfId="87" priority="50" operator="lessThan">
      <formula>G24</formula>
    </cfRule>
  </conditionalFormatting>
  <conditionalFormatting sqref="G24">
    <cfRule type="containsBlanks" dxfId="86" priority="45">
      <formula>LEN(TRIM(G24))=0</formula>
    </cfRule>
    <cfRule type="cellIs" dxfId="85" priority="46" operator="equal">
      <formula>"%"</formula>
    </cfRule>
    <cfRule type="notContainsText" dxfId="84" priority="47" operator="notContains" text="%">
      <formula>ISERROR(SEARCH("%",G24))</formula>
    </cfRule>
  </conditionalFormatting>
  <conditionalFormatting sqref="I26:I29">
    <cfRule type="cellIs" dxfId="83" priority="42" operator="equal">
      <formula>"%"</formula>
    </cfRule>
    <cfRule type="cellIs" dxfId="82" priority="43" operator="greaterThanOrEqual">
      <formula>G26</formula>
    </cfRule>
    <cfRule type="cellIs" dxfId="81" priority="44" operator="lessThan">
      <formula>G26</formula>
    </cfRule>
  </conditionalFormatting>
  <conditionalFormatting sqref="G26:G29">
    <cfRule type="containsBlanks" dxfId="80" priority="39">
      <formula>LEN(TRIM(G26))=0</formula>
    </cfRule>
    <cfRule type="cellIs" dxfId="79" priority="40" operator="equal">
      <formula>"%"</formula>
    </cfRule>
    <cfRule type="notContainsText" dxfId="78" priority="41" operator="notContains" text="%">
      <formula>ISERROR(SEARCH("%",G26))</formula>
    </cfRule>
  </conditionalFormatting>
  <conditionalFormatting sqref="G50">
    <cfRule type="containsBlanks" dxfId="77" priority="27">
      <formula>LEN(TRIM(G50))=0</formula>
    </cfRule>
    <cfRule type="cellIs" dxfId="76" priority="28" operator="equal">
      <formula>"%"</formula>
    </cfRule>
    <cfRule type="notContainsText" dxfId="75" priority="29" operator="notContains" text="%">
      <formula>ISERROR(SEARCH("%",G50))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44ECA-D35C-4FA2-AC6E-0C403C07473F}">
  <dimension ref="B1:I37"/>
  <sheetViews>
    <sheetView zoomScale="55" zoomScaleNormal="55" workbookViewId="0">
      <pane ySplit="6" topLeftCell="A7" activePane="bottomLeft" state="frozen"/>
      <selection pane="bottomLeft" activeCell="F27" sqref="F27"/>
    </sheetView>
  </sheetViews>
  <sheetFormatPr defaultColWidth="10.81640625" defaultRowHeight="14.5"/>
  <cols>
    <col min="1" max="1" width="4.26953125" customWidth="1"/>
    <col min="2" max="2" width="65.453125" customWidth="1"/>
    <col min="3" max="3" width="25.54296875" customWidth="1"/>
    <col min="4" max="4" width="15.26953125" customWidth="1"/>
    <col min="5" max="5" width="1.1796875" customWidth="1"/>
    <col min="6" max="6" width="18.54296875" customWidth="1"/>
    <col min="7" max="7" width="2.26953125" customWidth="1"/>
    <col min="8" max="8" width="18.54296875" customWidth="1"/>
  </cols>
  <sheetData>
    <row r="1" spans="2:9" s="23" customFormat="1" ht="31">
      <c r="B1" s="132" t="str">
        <f>+Televisió!B1</f>
        <v>NOM EMPRESA LICITADORA</v>
      </c>
      <c r="C1" s="132"/>
    </row>
    <row r="3" spans="2:9" ht="18.5">
      <c r="B3" s="25" t="s">
        <v>11</v>
      </c>
      <c r="C3" s="68"/>
      <c r="E3" s="69"/>
    </row>
    <row r="4" spans="2:9" ht="18.5">
      <c r="B4" s="70" t="s">
        <v>115</v>
      </c>
      <c r="C4" s="71">
        <f>SUM(D7:D29)</f>
        <v>4.9999999999999973</v>
      </c>
      <c r="E4" s="69"/>
    </row>
    <row r="5" spans="2:9" ht="18.5">
      <c r="B5" s="72"/>
      <c r="C5" s="73"/>
      <c r="D5" s="74"/>
      <c r="E5" s="75"/>
    </row>
    <row r="6" spans="2:9" ht="36.65" customHeight="1">
      <c r="B6" s="76" t="s">
        <v>13</v>
      </c>
      <c r="C6" s="77" t="s">
        <v>14</v>
      </c>
      <c r="D6" s="33" t="s">
        <v>15</v>
      </c>
      <c r="E6" s="24"/>
      <c r="F6" s="1" t="s">
        <v>16</v>
      </c>
      <c r="G6" s="2"/>
      <c r="H6" s="3" t="s">
        <v>17</v>
      </c>
    </row>
    <row r="7" spans="2:9" ht="15.5">
      <c r="B7" s="60" t="s">
        <v>116</v>
      </c>
      <c r="C7" s="37" t="s">
        <v>117</v>
      </c>
      <c r="D7" s="50">
        <v>0.7</v>
      </c>
      <c r="E7" s="39"/>
      <c r="F7" s="7" t="s">
        <v>29</v>
      </c>
      <c r="G7" s="8"/>
      <c r="H7" s="9" t="s">
        <v>29</v>
      </c>
      <c r="I7" s="41"/>
    </row>
    <row r="8" spans="2:9" ht="31">
      <c r="B8" s="36" t="s">
        <v>118</v>
      </c>
      <c r="C8" s="37" t="s">
        <v>117</v>
      </c>
      <c r="D8" s="50">
        <v>0.6</v>
      </c>
      <c r="E8" s="39"/>
      <c r="F8" s="7" t="s">
        <v>29</v>
      </c>
      <c r="G8" s="8"/>
      <c r="H8" s="9" t="s">
        <v>29</v>
      </c>
      <c r="I8" s="41"/>
    </row>
    <row r="9" spans="2:9" ht="15.5">
      <c r="B9" s="60" t="s">
        <v>119</v>
      </c>
      <c r="C9" s="37" t="s">
        <v>117</v>
      </c>
      <c r="D9" s="50">
        <v>0.4</v>
      </c>
      <c r="E9" s="39"/>
      <c r="F9" s="7" t="s">
        <v>29</v>
      </c>
      <c r="G9" s="8"/>
      <c r="H9" s="9" t="s">
        <v>29</v>
      </c>
      <c r="I9" s="41"/>
    </row>
    <row r="10" spans="2:9" ht="15.5">
      <c r="B10" s="60" t="s">
        <v>120</v>
      </c>
      <c r="C10" s="37" t="s">
        <v>117</v>
      </c>
      <c r="D10" s="50">
        <v>0.4</v>
      </c>
      <c r="E10" s="39"/>
      <c r="F10" s="7" t="s">
        <v>29</v>
      </c>
      <c r="G10" s="8"/>
      <c r="H10" s="9" t="s">
        <v>29</v>
      </c>
      <c r="I10" s="41"/>
    </row>
    <row r="11" spans="2:9" ht="15.5">
      <c r="B11" s="60" t="s">
        <v>121</v>
      </c>
      <c r="C11" s="37" t="s">
        <v>117</v>
      </c>
      <c r="D11" s="50">
        <v>0.25</v>
      </c>
      <c r="E11" s="39"/>
      <c r="F11" s="7" t="s">
        <v>29</v>
      </c>
      <c r="G11" s="8"/>
      <c r="H11" s="9" t="s">
        <v>29</v>
      </c>
      <c r="I11" s="41"/>
    </row>
    <row r="12" spans="2:9" ht="15.5">
      <c r="B12" s="60" t="s">
        <v>122</v>
      </c>
      <c r="C12" s="37" t="s">
        <v>117</v>
      </c>
      <c r="D12" s="50">
        <v>0.25</v>
      </c>
      <c r="E12" s="39"/>
      <c r="F12" s="7" t="s">
        <v>29</v>
      </c>
      <c r="G12" s="8"/>
      <c r="H12" s="9" t="s">
        <v>29</v>
      </c>
      <c r="I12" s="41"/>
    </row>
    <row r="13" spans="2:9" ht="15.5">
      <c r="B13" s="60" t="s">
        <v>123</v>
      </c>
      <c r="C13" s="37" t="s">
        <v>117</v>
      </c>
      <c r="D13" s="50">
        <v>0.1</v>
      </c>
      <c r="E13" s="39"/>
      <c r="F13" s="7" t="s">
        <v>29</v>
      </c>
      <c r="G13" s="8"/>
      <c r="H13" s="9" t="s">
        <v>29</v>
      </c>
      <c r="I13" s="41"/>
    </row>
    <row r="14" spans="2:9" ht="15.5">
      <c r="B14" s="60" t="s">
        <v>124</v>
      </c>
      <c r="C14" s="37" t="s">
        <v>117</v>
      </c>
      <c r="D14" s="50">
        <v>0.1</v>
      </c>
      <c r="E14" s="39"/>
      <c r="F14" s="7" t="s">
        <v>29</v>
      </c>
      <c r="G14" s="8"/>
      <c r="H14" s="9" t="s">
        <v>29</v>
      </c>
      <c r="I14" s="41"/>
    </row>
    <row r="15" spans="2:9" ht="15.5">
      <c r="B15" s="60" t="s">
        <v>125</v>
      </c>
      <c r="C15" s="37" t="s">
        <v>117</v>
      </c>
      <c r="D15" s="50">
        <v>0.15</v>
      </c>
      <c r="E15" s="39"/>
      <c r="F15" s="7" t="s">
        <v>29</v>
      </c>
      <c r="G15" s="8"/>
      <c r="H15" s="9" t="s">
        <v>29</v>
      </c>
      <c r="I15" s="41"/>
    </row>
    <row r="16" spans="2:9" ht="15.5">
      <c r="B16" s="60" t="s">
        <v>126</v>
      </c>
      <c r="C16" s="37" t="s">
        <v>117</v>
      </c>
      <c r="D16" s="50">
        <v>0.15</v>
      </c>
      <c r="E16" s="39"/>
      <c r="F16" s="7" t="s">
        <v>29</v>
      </c>
      <c r="G16" s="8"/>
      <c r="H16" s="9" t="s">
        <v>29</v>
      </c>
      <c r="I16" s="41"/>
    </row>
    <row r="17" spans="2:9" ht="15.5">
      <c r="B17" s="60" t="s">
        <v>127</v>
      </c>
      <c r="C17" s="37" t="s">
        <v>117</v>
      </c>
      <c r="D17" s="50">
        <v>0.15</v>
      </c>
      <c r="E17" s="39"/>
      <c r="F17" s="7" t="s">
        <v>29</v>
      </c>
      <c r="G17" s="8"/>
      <c r="H17" s="9" t="s">
        <v>29</v>
      </c>
      <c r="I17" s="41"/>
    </row>
    <row r="18" spans="2:9" ht="15.5">
      <c r="B18" s="60" t="s">
        <v>128</v>
      </c>
      <c r="C18" s="37" t="s">
        <v>117</v>
      </c>
      <c r="D18" s="50">
        <v>0.15</v>
      </c>
      <c r="E18" s="39"/>
      <c r="F18" s="7" t="s">
        <v>29</v>
      </c>
      <c r="G18" s="8"/>
      <c r="H18" s="9" t="s">
        <v>29</v>
      </c>
      <c r="I18" s="41"/>
    </row>
    <row r="19" spans="2:9" ht="15.5">
      <c r="B19" s="60" t="s">
        <v>129</v>
      </c>
      <c r="C19" s="37" t="s">
        <v>117</v>
      </c>
      <c r="D19" s="50">
        <v>0.15</v>
      </c>
      <c r="E19" s="39"/>
      <c r="F19" s="7" t="s">
        <v>29</v>
      </c>
      <c r="G19" s="8"/>
      <c r="H19" s="9" t="s">
        <v>29</v>
      </c>
      <c r="I19" s="41"/>
    </row>
    <row r="20" spans="2:9" ht="15.5">
      <c r="B20" s="60" t="s">
        <v>130</v>
      </c>
      <c r="C20" s="37" t="s">
        <v>117</v>
      </c>
      <c r="D20" s="50">
        <v>0.15</v>
      </c>
      <c r="E20" s="39"/>
      <c r="F20" s="7" t="s">
        <v>29</v>
      </c>
      <c r="G20" s="8"/>
      <c r="H20" s="9" t="s">
        <v>29</v>
      </c>
      <c r="I20" s="41"/>
    </row>
    <row r="21" spans="2:9" ht="15.5">
      <c r="B21" s="60" t="s">
        <v>131</v>
      </c>
      <c r="C21" s="37" t="s">
        <v>117</v>
      </c>
      <c r="D21" s="50">
        <v>0.25</v>
      </c>
      <c r="E21" s="39"/>
      <c r="F21" s="7" t="s">
        <v>29</v>
      </c>
      <c r="G21" s="8"/>
      <c r="H21" s="9" t="s">
        <v>29</v>
      </c>
      <c r="I21" s="41"/>
    </row>
    <row r="22" spans="2:9" ht="15.5">
      <c r="B22" s="60" t="s">
        <v>132</v>
      </c>
      <c r="C22" s="37" t="s">
        <v>117</v>
      </c>
      <c r="D22" s="50">
        <v>0.15</v>
      </c>
      <c r="E22" s="39"/>
      <c r="F22" s="7" t="s">
        <v>29</v>
      </c>
      <c r="G22" s="8"/>
      <c r="H22" s="9" t="s">
        <v>29</v>
      </c>
      <c r="I22" s="41"/>
    </row>
    <row r="23" spans="2:9" ht="15.5">
      <c r="B23" s="60" t="s">
        <v>133</v>
      </c>
      <c r="C23" s="37" t="s">
        <v>117</v>
      </c>
      <c r="D23" s="50">
        <v>0.1</v>
      </c>
      <c r="E23" s="39"/>
      <c r="F23" s="7" t="s">
        <v>29</v>
      </c>
      <c r="G23" s="8"/>
      <c r="H23" s="9" t="s">
        <v>29</v>
      </c>
      <c r="I23" s="41"/>
    </row>
    <row r="24" spans="2:9" ht="15.5">
      <c r="B24" s="60" t="s">
        <v>134</v>
      </c>
      <c r="C24" s="37" t="s">
        <v>117</v>
      </c>
      <c r="D24" s="50">
        <v>0.1</v>
      </c>
      <c r="E24" s="44"/>
      <c r="F24" s="7" t="s">
        <v>29</v>
      </c>
      <c r="G24" s="8"/>
      <c r="H24" s="9" t="s">
        <v>29</v>
      </c>
      <c r="I24" s="41"/>
    </row>
    <row r="25" spans="2:9" ht="15.5">
      <c r="B25" s="60" t="s">
        <v>135</v>
      </c>
      <c r="C25" s="37" t="s">
        <v>117</v>
      </c>
      <c r="D25" s="50">
        <v>0.1</v>
      </c>
      <c r="E25" s="44"/>
      <c r="F25" s="7" t="s">
        <v>29</v>
      </c>
      <c r="G25" s="8"/>
      <c r="H25" s="9" t="s">
        <v>29</v>
      </c>
      <c r="I25" s="41"/>
    </row>
    <row r="26" spans="2:9" ht="15.5">
      <c r="B26" s="60" t="s">
        <v>136</v>
      </c>
      <c r="C26" s="37" t="s">
        <v>117</v>
      </c>
      <c r="D26" s="50">
        <v>0.1</v>
      </c>
      <c r="E26" s="44"/>
      <c r="F26" s="7" t="s">
        <v>29</v>
      </c>
      <c r="G26" s="8"/>
      <c r="H26" s="9" t="s">
        <v>29</v>
      </c>
      <c r="I26" s="41"/>
    </row>
    <row r="27" spans="2:9" ht="15.5">
      <c r="B27" s="60" t="s">
        <v>137</v>
      </c>
      <c r="C27" s="37" t="s">
        <v>117</v>
      </c>
      <c r="D27" s="50">
        <v>0.1</v>
      </c>
      <c r="E27" s="44"/>
      <c r="F27" s="7" t="s">
        <v>29</v>
      </c>
      <c r="G27" s="8"/>
      <c r="H27" s="9" t="s">
        <v>29</v>
      </c>
      <c r="I27" s="41"/>
    </row>
    <row r="28" spans="2:9" ht="15.5">
      <c r="B28" s="60" t="s">
        <v>138</v>
      </c>
      <c r="C28" s="37" t="s">
        <v>117</v>
      </c>
      <c r="D28" s="50">
        <v>0.1</v>
      </c>
      <c r="E28" s="44"/>
      <c r="F28" s="7" t="s">
        <v>29</v>
      </c>
      <c r="G28" s="8"/>
      <c r="H28" s="9" t="s">
        <v>29</v>
      </c>
      <c r="I28" s="41"/>
    </row>
    <row r="29" spans="2:9" ht="15.5">
      <c r="B29" s="59" t="s">
        <v>139</v>
      </c>
      <c r="C29" s="37" t="s">
        <v>117</v>
      </c>
      <c r="D29" s="50">
        <v>0.3</v>
      </c>
      <c r="E29" s="44"/>
      <c r="F29" s="7" t="s">
        <v>29</v>
      </c>
      <c r="G29" s="8"/>
      <c r="H29" s="9" t="s">
        <v>29</v>
      </c>
      <c r="I29" s="41"/>
    </row>
    <row r="30" spans="2:9" ht="16.5" customHeight="1">
      <c r="B30" s="78"/>
      <c r="C30" s="79"/>
      <c r="D30" s="45"/>
      <c r="E30" s="44"/>
    </row>
    <row r="31" spans="2:9" ht="84" customHeight="1">
      <c r="B31" s="141" t="s">
        <v>50</v>
      </c>
      <c r="C31" s="141"/>
      <c r="D31" s="80"/>
      <c r="E31" s="46"/>
    </row>
    <row r="32" spans="2:9" ht="55" customHeight="1">
      <c r="B32" s="141" t="s">
        <v>53</v>
      </c>
      <c r="C32" s="141"/>
      <c r="D32" s="80"/>
      <c r="E32" s="46"/>
    </row>
    <row r="33" spans="2:5" ht="36" customHeight="1">
      <c r="B33" s="142" t="s">
        <v>54</v>
      </c>
      <c r="C33" s="142"/>
      <c r="D33" s="80"/>
      <c r="E33" s="46"/>
    </row>
    <row r="34" spans="2:5" ht="57.65" customHeight="1"/>
    <row r="35" spans="2:5" ht="57.65" customHeight="1"/>
    <row r="36" spans="2:5" ht="57.65" customHeight="1"/>
    <row r="37" spans="2:5" ht="57.65" customHeight="1"/>
  </sheetData>
  <sheetProtection sheet="1" objects="1" scenarios="1"/>
  <protectedRanges>
    <protectedRange sqref="F7:F29 H7:H29" name="Interval3_5"/>
  </protectedRanges>
  <mergeCells count="4">
    <mergeCell ref="B1:C1"/>
    <mergeCell ref="B31:C31"/>
    <mergeCell ref="B32:C32"/>
    <mergeCell ref="B33:C33"/>
  </mergeCells>
  <conditionalFormatting sqref="C2 E1:E2">
    <cfRule type="containsText" dxfId="74" priority="41" operator="containsText" text="NOM DE L'AGÈNCIA DE MITJANS">
      <formula>NOT(ISERROR(SEARCH("NOM DE L'AGÈNCIA DE MITJANS",C1)))</formula>
    </cfRule>
  </conditionalFormatting>
  <conditionalFormatting sqref="H7:H13">
    <cfRule type="containsBlanks" dxfId="73" priority="35">
      <formula>LEN(TRIM(H7))=0</formula>
    </cfRule>
    <cfRule type="cellIs" dxfId="72" priority="36" operator="equal">
      <formula>"€"</formula>
    </cfRule>
    <cfRule type="cellIs" dxfId="71" priority="37" operator="lessThanOrEqual">
      <formula>F7</formula>
    </cfRule>
    <cfRule type="cellIs" dxfId="70" priority="38" operator="greaterThan">
      <formula>F7</formula>
    </cfRule>
  </conditionalFormatting>
  <conditionalFormatting sqref="F7:F13">
    <cfRule type="cellIs" dxfId="69" priority="32" operator="equal">
      <formula>"€"</formula>
    </cfRule>
    <cfRule type="containsBlanks" dxfId="68" priority="33">
      <formula>LEN(TRIM(F7))=0</formula>
    </cfRule>
    <cfRule type="notContainsText" dxfId="67" priority="34" operator="notContains" text="€">
      <formula>ISERROR(SEARCH("€",F7))</formula>
    </cfRule>
  </conditionalFormatting>
  <conditionalFormatting sqref="H7:H29">
    <cfRule type="cellIs" dxfId="66" priority="29" operator="equal">
      <formula>"%"</formula>
    </cfRule>
    <cfRule type="cellIs" dxfId="65" priority="30" operator="greaterThanOrEqual">
      <formula>F7</formula>
    </cfRule>
    <cfRule type="cellIs" dxfId="64" priority="31" operator="lessThan">
      <formula>F7</formula>
    </cfRule>
  </conditionalFormatting>
  <conditionalFormatting sqref="F7:F29">
    <cfRule type="containsBlanks" dxfId="63" priority="26">
      <formula>LEN(TRIM(F7))=0</formula>
    </cfRule>
    <cfRule type="cellIs" dxfId="62" priority="27" operator="equal">
      <formula>"%"</formula>
    </cfRule>
    <cfRule type="notContainsText" dxfId="61" priority="28" operator="notContains" text="%">
      <formula>ISERROR(SEARCH("%",F7))</formula>
    </cfRule>
  </conditionalFormatting>
  <conditionalFormatting sqref="H24">
    <cfRule type="cellIs" dxfId="60" priority="16" operator="equal">
      <formula>"%"</formula>
    </cfRule>
    <cfRule type="cellIs" dxfId="59" priority="17" operator="greaterThanOrEqual">
      <formula>F24</formula>
    </cfRule>
    <cfRule type="cellIs" dxfId="58" priority="18" operator="lessThan">
      <formula>F24</formula>
    </cfRule>
  </conditionalFormatting>
  <conditionalFormatting sqref="F24">
    <cfRule type="containsBlanks" dxfId="57" priority="13">
      <formula>LEN(TRIM(F24))=0</formula>
    </cfRule>
    <cfRule type="cellIs" dxfId="56" priority="14" operator="equal">
      <formula>"%"</formula>
    </cfRule>
    <cfRule type="notContainsText" dxfId="55" priority="15" operator="notContains" text="%">
      <formula>ISERROR(SEARCH("%",F24))</formula>
    </cfRule>
  </conditionalFormatting>
  <conditionalFormatting sqref="H26:H29">
    <cfRule type="cellIs" dxfId="54" priority="10" operator="equal">
      <formula>"%"</formula>
    </cfRule>
    <cfRule type="cellIs" dxfId="53" priority="11" operator="greaterThanOrEqual">
      <formula>F26</formula>
    </cfRule>
    <cfRule type="cellIs" dxfId="52" priority="12" operator="lessThan">
      <formula>F26</formula>
    </cfRule>
  </conditionalFormatting>
  <conditionalFormatting sqref="F26:F29">
    <cfRule type="containsBlanks" dxfId="51" priority="7">
      <formula>LEN(TRIM(F26))=0</formula>
    </cfRule>
    <cfRule type="cellIs" dxfId="50" priority="8" operator="equal">
      <formula>"%"</formula>
    </cfRule>
    <cfRule type="notContainsText" dxfId="49" priority="9" operator="notContains" text="%">
      <formula>ISERROR(SEARCH("%",F26))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D45FF-CB62-482A-98E1-D50D677405BA}">
  <dimension ref="B1:I29"/>
  <sheetViews>
    <sheetView zoomScale="55" zoomScaleNormal="55" workbookViewId="0">
      <pane ySplit="6" topLeftCell="A7" activePane="bottomLeft" state="frozen"/>
      <selection pane="bottomLeft" activeCell="D20" sqref="D20"/>
    </sheetView>
  </sheetViews>
  <sheetFormatPr defaultColWidth="10.81640625" defaultRowHeight="14.5"/>
  <cols>
    <col min="1" max="1" width="4.26953125" customWidth="1"/>
    <col min="2" max="2" width="65.453125" customWidth="1"/>
    <col min="3" max="3" width="27.81640625" customWidth="1"/>
    <col min="4" max="4" width="16.1796875" customWidth="1"/>
    <col min="5" max="5" width="1.1796875" customWidth="1"/>
    <col min="6" max="6" width="18.54296875" customWidth="1"/>
    <col min="7" max="7" width="2.26953125" customWidth="1"/>
    <col min="8" max="8" width="18.54296875" customWidth="1"/>
  </cols>
  <sheetData>
    <row r="1" spans="2:9" s="23" customFormat="1" ht="31">
      <c r="B1" s="132" t="str">
        <f>+Televisió!B1</f>
        <v>NOM EMPRESA LICITADORA</v>
      </c>
      <c r="C1" s="132"/>
    </row>
    <row r="3" spans="2:9" ht="18.5">
      <c r="B3" s="25" t="s">
        <v>11</v>
      </c>
      <c r="C3" s="57"/>
      <c r="D3" s="58"/>
      <c r="E3" s="58"/>
    </row>
    <row r="4" spans="2:9" ht="18.5">
      <c r="B4" s="25" t="s">
        <v>140</v>
      </c>
      <c r="C4" s="28">
        <f>SUM(D7:D23)</f>
        <v>5</v>
      </c>
      <c r="D4" s="58"/>
      <c r="E4" s="58"/>
    </row>
    <row r="5" spans="2:9" ht="18.5">
      <c r="B5" s="25"/>
      <c r="C5" s="26"/>
      <c r="D5" s="34"/>
      <c r="E5" s="34"/>
    </row>
    <row r="6" spans="2:9" ht="40" customHeight="1">
      <c r="B6" s="31" t="s">
        <v>13</v>
      </c>
      <c r="C6" s="47" t="s">
        <v>14</v>
      </c>
      <c r="D6" s="33" t="s">
        <v>15</v>
      </c>
      <c r="E6" s="34"/>
      <c r="F6" s="1" t="s">
        <v>16</v>
      </c>
      <c r="G6" s="2"/>
      <c r="H6" s="3" t="s">
        <v>17</v>
      </c>
    </row>
    <row r="7" spans="2:9" ht="15.5">
      <c r="B7" s="59" t="s">
        <v>141</v>
      </c>
      <c r="C7" s="37" t="s">
        <v>117</v>
      </c>
      <c r="D7" s="50">
        <v>0.41</v>
      </c>
      <c r="E7" s="52"/>
      <c r="F7" s="7" t="s">
        <v>29</v>
      </c>
      <c r="G7" s="8"/>
      <c r="H7" s="9" t="s">
        <v>29</v>
      </c>
      <c r="I7" s="41"/>
    </row>
    <row r="8" spans="2:9" ht="15.5">
      <c r="B8" s="59" t="s">
        <v>142</v>
      </c>
      <c r="C8" s="37" t="s">
        <v>117</v>
      </c>
      <c r="D8" s="50">
        <v>0.34</v>
      </c>
      <c r="E8" s="52"/>
      <c r="F8" s="7" t="s">
        <v>29</v>
      </c>
      <c r="G8" s="8"/>
      <c r="H8" s="9" t="s">
        <v>29</v>
      </c>
      <c r="I8" s="41"/>
    </row>
    <row r="9" spans="2:9" ht="15.5">
      <c r="B9" s="60" t="s">
        <v>143</v>
      </c>
      <c r="C9" s="37" t="s">
        <v>117</v>
      </c>
      <c r="D9" s="50">
        <v>0.41</v>
      </c>
      <c r="E9" s="52"/>
      <c r="F9" s="7" t="s">
        <v>29</v>
      </c>
      <c r="G9" s="8"/>
      <c r="H9" s="9" t="s">
        <v>29</v>
      </c>
      <c r="I9" s="41"/>
    </row>
    <row r="10" spans="2:9" ht="15.5">
      <c r="B10" s="59" t="s">
        <v>144</v>
      </c>
      <c r="C10" s="37" t="s">
        <v>117</v>
      </c>
      <c r="D10" s="50">
        <v>0.35</v>
      </c>
      <c r="E10" s="52"/>
      <c r="F10" s="7" t="s">
        <v>29</v>
      </c>
      <c r="G10" s="8"/>
      <c r="H10" s="9" t="s">
        <v>29</v>
      </c>
      <c r="I10" s="41"/>
    </row>
    <row r="11" spans="2:9" ht="15.5">
      <c r="B11" s="59" t="s">
        <v>145</v>
      </c>
      <c r="C11" s="37" t="s">
        <v>117</v>
      </c>
      <c r="D11" s="50">
        <v>0.35</v>
      </c>
      <c r="E11" s="52"/>
      <c r="F11" s="7" t="s">
        <v>29</v>
      </c>
      <c r="G11" s="8"/>
      <c r="H11" s="9" t="s">
        <v>29</v>
      </c>
      <c r="I11" s="41"/>
    </row>
    <row r="12" spans="2:9" ht="15.5">
      <c r="B12" s="59" t="s">
        <v>146</v>
      </c>
      <c r="C12" s="37" t="s">
        <v>117</v>
      </c>
      <c r="D12" s="50">
        <v>0.27</v>
      </c>
      <c r="E12" s="52"/>
      <c r="F12" s="7" t="s">
        <v>29</v>
      </c>
      <c r="G12" s="8"/>
      <c r="H12" s="9" t="s">
        <v>29</v>
      </c>
      <c r="I12" s="41"/>
    </row>
    <row r="13" spans="2:9" ht="15.5">
      <c r="B13" s="59" t="s">
        <v>147</v>
      </c>
      <c r="C13" s="37" t="s">
        <v>117</v>
      </c>
      <c r="D13" s="50">
        <v>0.27</v>
      </c>
      <c r="E13" s="52"/>
      <c r="F13" s="7" t="s">
        <v>29</v>
      </c>
      <c r="G13" s="8"/>
      <c r="H13" s="9" t="s">
        <v>29</v>
      </c>
      <c r="I13" s="41"/>
    </row>
    <row r="14" spans="2:9" ht="15.5">
      <c r="B14" s="59" t="s">
        <v>148</v>
      </c>
      <c r="C14" s="37" t="s">
        <v>117</v>
      </c>
      <c r="D14" s="50">
        <v>0.27</v>
      </c>
      <c r="E14" s="52"/>
      <c r="F14" s="7" t="s">
        <v>29</v>
      </c>
      <c r="G14" s="8"/>
      <c r="H14" s="9" t="s">
        <v>29</v>
      </c>
      <c r="I14" s="41"/>
    </row>
    <row r="15" spans="2:9" ht="15.5">
      <c r="B15" s="59" t="s">
        <v>149</v>
      </c>
      <c r="C15" s="37" t="s">
        <v>117</v>
      </c>
      <c r="D15" s="50">
        <v>0.14000000000000001</v>
      </c>
      <c r="E15" s="52"/>
      <c r="F15" s="7" t="s">
        <v>29</v>
      </c>
      <c r="G15" s="8"/>
      <c r="H15" s="9" t="s">
        <v>29</v>
      </c>
      <c r="I15" s="41"/>
    </row>
    <row r="16" spans="2:9" ht="15.5">
      <c r="B16" s="59" t="s">
        <v>150</v>
      </c>
      <c r="C16" s="37" t="s">
        <v>117</v>
      </c>
      <c r="D16" s="50">
        <v>0.2</v>
      </c>
      <c r="E16" s="52"/>
      <c r="F16" s="7" t="s">
        <v>29</v>
      </c>
      <c r="G16" s="8"/>
      <c r="H16" s="9" t="s">
        <v>29</v>
      </c>
      <c r="I16" s="41"/>
    </row>
    <row r="17" spans="2:9" ht="15.5">
      <c r="B17" s="59" t="s">
        <v>151</v>
      </c>
      <c r="C17" s="37" t="s">
        <v>117</v>
      </c>
      <c r="D17" s="50">
        <v>0.27</v>
      </c>
      <c r="E17" s="52"/>
      <c r="F17" s="7" t="s">
        <v>29</v>
      </c>
      <c r="G17" s="8"/>
      <c r="H17" s="9" t="s">
        <v>29</v>
      </c>
      <c r="I17" s="41"/>
    </row>
    <row r="18" spans="2:9" ht="15.5">
      <c r="B18" s="59" t="s">
        <v>152</v>
      </c>
      <c r="C18" s="37" t="s">
        <v>117</v>
      </c>
      <c r="D18" s="50">
        <v>0.27</v>
      </c>
      <c r="E18" s="52"/>
      <c r="F18" s="7" t="s">
        <v>29</v>
      </c>
      <c r="G18" s="8"/>
      <c r="H18" s="9" t="s">
        <v>29</v>
      </c>
      <c r="I18" s="41"/>
    </row>
    <row r="19" spans="2:9" ht="15.5">
      <c r="B19" s="59" t="s">
        <v>153</v>
      </c>
      <c r="C19" s="37" t="s">
        <v>117</v>
      </c>
      <c r="D19" s="50">
        <v>0.27</v>
      </c>
      <c r="E19" s="61"/>
      <c r="F19" s="7" t="s">
        <v>29</v>
      </c>
      <c r="G19" s="8"/>
      <c r="H19" s="9" t="s">
        <v>29</v>
      </c>
      <c r="I19" s="41"/>
    </row>
    <row r="20" spans="2:9" ht="15.5">
      <c r="B20" s="59" t="s">
        <v>154</v>
      </c>
      <c r="C20" s="37" t="s">
        <v>117</v>
      </c>
      <c r="D20" s="50">
        <v>0.5</v>
      </c>
      <c r="E20" s="61"/>
      <c r="F20" s="7" t="s">
        <v>29</v>
      </c>
      <c r="G20" s="8"/>
      <c r="H20" s="9" t="s">
        <v>29</v>
      </c>
      <c r="I20" s="41"/>
    </row>
    <row r="21" spans="2:9" ht="15.5">
      <c r="B21" s="143" t="s">
        <v>155</v>
      </c>
      <c r="C21" s="37" t="s">
        <v>105</v>
      </c>
      <c r="D21" s="50">
        <v>0.34</v>
      </c>
      <c r="E21" s="61"/>
      <c r="F21" s="4" t="s">
        <v>21</v>
      </c>
      <c r="G21" s="5"/>
      <c r="H21" s="6" t="s">
        <v>21</v>
      </c>
      <c r="I21" s="41"/>
    </row>
    <row r="22" spans="2:9" ht="15.5">
      <c r="B22" s="143"/>
      <c r="C22" s="37" t="s">
        <v>117</v>
      </c>
      <c r="D22" s="50">
        <v>0.14000000000000001</v>
      </c>
      <c r="E22" s="61"/>
      <c r="F22" s="7" t="s">
        <v>29</v>
      </c>
      <c r="G22" s="8"/>
      <c r="H22" s="9" t="s">
        <v>29</v>
      </c>
      <c r="I22" s="41"/>
    </row>
    <row r="23" spans="2:9" ht="15.5">
      <c r="B23" s="36" t="s">
        <v>156</v>
      </c>
      <c r="C23" s="37" t="s">
        <v>117</v>
      </c>
      <c r="D23" s="50">
        <v>0.2</v>
      </c>
      <c r="E23" s="61"/>
      <c r="F23" s="7" t="s">
        <v>29</v>
      </c>
      <c r="G23" s="8"/>
      <c r="H23" s="9" t="s">
        <v>29</v>
      </c>
      <c r="I23" s="41"/>
    </row>
    <row r="24" spans="2:9" ht="15.5">
      <c r="B24" s="63"/>
      <c r="C24" s="64"/>
      <c r="D24" s="65"/>
      <c r="E24" s="66"/>
    </row>
    <row r="25" spans="2:9" ht="64" customHeight="1">
      <c r="B25" s="141" t="s">
        <v>157</v>
      </c>
      <c r="C25" s="141"/>
      <c r="D25" s="46"/>
      <c r="E25" s="46"/>
    </row>
    <row r="26" spans="2:9" ht="66" customHeight="1">
      <c r="B26" s="141" t="s">
        <v>158</v>
      </c>
      <c r="C26" s="141"/>
      <c r="D26" s="46"/>
      <c r="E26" s="46"/>
    </row>
    <row r="27" spans="2:9" s="67" customFormat="1" ht="15.5">
      <c r="B27" s="142" t="s">
        <v>159</v>
      </c>
      <c r="C27" s="142"/>
      <c r="D27" s="46"/>
      <c r="E27" s="46"/>
    </row>
    <row r="28" spans="2:9" ht="35.5" customHeight="1">
      <c r="B28" s="141" t="s">
        <v>53</v>
      </c>
      <c r="C28" s="141"/>
      <c r="D28" s="46"/>
      <c r="E28" s="46"/>
    </row>
    <row r="29" spans="2:9" ht="15.5">
      <c r="B29" s="141" t="s">
        <v>54</v>
      </c>
      <c r="C29" s="141"/>
      <c r="D29" s="46"/>
      <c r="E29" s="46"/>
    </row>
  </sheetData>
  <sheetProtection sheet="1" objects="1" scenarios="1"/>
  <protectedRanges>
    <protectedRange sqref="D24" name="Interval3_2"/>
    <protectedRange sqref="H7:H20 F7:F20 F22:F23 H22:H23" name="Interval3_5"/>
    <protectedRange sqref="F21 H21" name="Interval3_6"/>
  </protectedRanges>
  <mergeCells count="7">
    <mergeCell ref="B28:C28"/>
    <mergeCell ref="B29:C29"/>
    <mergeCell ref="B1:C1"/>
    <mergeCell ref="B26:C26"/>
    <mergeCell ref="B25:C25"/>
    <mergeCell ref="B27:C27"/>
    <mergeCell ref="B21:B22"/>
  </mergeCells>
  <conditionalFormatting sqref="C2 D1:E1 E2">
    <cfRule type="containsText" dxfId="48" priority="35" operator="containsText" text="NOM DE L'AGÈNCIA DE MITJANS">
      <formula>NOT(ISERROR(SEARCH("NOM DE L'AGÈNCIA DE MITJANS",C1)))</formula>
    </cfRule>
  </conditionalFormatting>
  <conditionalFormatting sqref="H7:H13">
    <cfRule type="containsBlanks" dxfId="47" priority="29">
      <formula>LEN(TRIM(H7))=0</formula>
    </cfRule>
    <cfRule type="cellIs" dxfId="46" priority="30" operator="equal">
      <formula>"€"</formula>
    </cfRule>
    <cfRule type="cellIs" dxfId="45" priority="31" operator="lessThanOrEqual">
      <formula>F7</formula>
    </cfRule>
    <cfRule type="cellIs" dxfId="44" priority="32" operator="greaterThan">
      <formula>F7</formula>
    </cfRule>
  </conditionalFormatting>
  <conditionalFormatting sqref="F7:F13">
    <cfRule type="cellIs" dxfId="43" priority="26" operator="equal">
      <formula>"€"</formula>
    </cfRule>
    <cfRule type="containsBlanks" dxfId="42" priority="27">
      <formula>LEN(TRIM(F7))=0</formula>
    </cfRule>
    <cfRule type="notContainsText" dxfId="41" priority="28" operator="notContains" text="€">
      <formula>ISERROR(SEARCH("€",F7))</formula>
    </cfRule>
  </conditionalFormatting>
  <conditionalFormatting sqref="H7:H20 H22:H23">
    <cfRule type="cellIs" dxfId="40" priority="23" operator="equal">
      <formula>"%"</formula>
    </cfRule>
    <cfRule type="cellIs" dxfId="39" priority="24" operator="greaterThanOrEqual">
      <formula>F7</formula>
    </cfRule>
    <cfRule type="cellIs" dxfId="38" priority="25" operator="lessThan">
      <formula>F7</formula>
    </cfRule>
  </conditionalFormatting>
  <conditionalFormatting sqref="F7:F20 F22:F23">
    <cfRule type="containsBlanks" dxfId="37" priority="20">
      <formula>LEN(TRIM(F7))=0</formula>
    </cfRule>
    <cfRule type="cellIs" dxfId="36" priority="21" operator="equal">
      <formula>"%"</formula>
    </cfRule>
    <cfRule type="notContainsText" dxfId="35" priority="22" operator="notContains" text="%">
      <formula>ISERROR(SEARCH("%",F7))</formula>
    </cfRule>
  </conditionalFormatting>
  <conditionalFormatting sqref="H21">
    <cfRule type="containsBlanks" dxfId="34" priority="4">
      <formula>LEN(TRIM(H21))=0</formula>
    </cfRule>
    <cfRule type="cellIs" dxfId="33" priority="5" operator="equal">
      <formula>"€"</formula>
    </cfRule>
    <cfRule type="cellIs" dxfId="32" priority="6" operator="lessThanOrEqual">
      <formula>F21</formula>
    </cfRule>
    <cfRule type="cellIs" dxfId="31" priority="7" operator="greaterThan">
      <formula>F21</formula>
    </cfRule>
  </conditionalFormatting>
  <conditionalFormatting sqref="F21">
    <cfRule type="cellIs" dxfId="30" priority="1" operator="equal">
      <formula>"€"</formula>
    </cfRule>
    <cfRule type="containsBlanks" dxfId="29" priority="2">
      <formula>LEN(TRIM(F21))=0</formula>
    </cfRule>
    <cfRule type="notContainsText" dxfId="28" priority="3" operator="notContains" text="€">
      <formula>ISERROR(SEARCH("€",F21))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B1AE0-5BDC-4C5A-988A-2303C70B8904}">
  <dimension ref="B1:I23"/>
  <sheetViews>
    <sheetView zoomScale="55" zoomScaleNormal="55" workbookViewId="0">
      <pane ySplit="6" topLeftCell="A7" activePane="bottomLeft" state="frozen"/>
      <selection pane="bottomLeft" activeCell="G19" sqref="G19"/>
    </sheetView>
  </sheetViews>
  <sheetFormatPr defaultColWidth="8.7265625" defaultRowHeight="14.5"/>
  <cols>
    <col min="1" max="1" width="4.26953125" customWidth="1"/>
    <col min="2" max="2" width="65.1796875" customWidth="1"/>
    <col min="3" max="3" width="28.54296875" customWidth="1"/>
    <col min="4" max="4" width="13.81640625" customWidth="1"/>
    <col min="5" max="5" width="1.1796875" customWidth="1"/>
    <col min="6" max="6" width="18.54296875" customWidth="1"/>
    <col min="7" max="7" width="2.26953125" customWidth="1"/>
    <col min="8" max="8" width="18.54296875" customWidth="1"/>
  </cols>
  <sheetData>
    <row r="1" spans="2:9" s="23" customFormat="1" ht="31">
      <c r="B1" s="132" t="str">
        <f>+Televisió!B1</f>
        <v>NOM EMPRESA LICITADORA</v>
      </c>
      <c r="C1" s="132"/>
    </row>
    <row r="3" spans="2:9" ht="18.5">
      <c r="B3" s="25" t="s">
        <v>11</v>
      </c>
      <c r="C3" s="26"/>
      <c r="D3" s="27"/>
      <c r="E3" s="27"/>
    </row>
    <row r="4" spans="2:9" ht="18.5">
      <c r="B4" s="25" t="s">
        <v>160</v>
      </c>
      <c r="C4" s="28">
        <f>SUM(D7:D17)</f>
        <v>12.000000000000002</v>
      </c>
      <c r="E4" s="27"/>
    </row>
    <row r="5" spans="2:9" ht="18.5">
      <c r="B5" s="25"/>
      <c r="C5" s="26"/>
      <c r="D5" s="34"/>
      <c r="E5" s="34"/>
    </row>
    <row r="6" spans="2:9" ht="51" customHeight="1">
      <c r="B6" s="31" t="s">
        <v>13</v>
      </c>
      <c r="C6" s="47" t="s">
        <v>14</v>
      </c>
      <c r="D6" s="33" t="s">
        <v>15</v>
      </c>
      <c r="E6" s="34"/>
      <c r="F6" s="1" t="s">
        <v>16</v>
      </c>
      <c r="G6" s="2"/>
      <c r="H6" s="3" t="s">
        <v>17</v>
      </c>
    </row>
    <row r="7" spans="2:9" ht="15.5">
      <c r="B7" s="48" t="s">
        <v>161</v>
      </c>
      <c r="C7" s="49" t="s">
        <v>117</v>
      </c>
      <c r="D7" s="50">
        <v>2</v>
      </c>
      <c r="E7" s="45"/>
      <c r="F7" s="7" t="s">
        <v>29</v>
      </c>
      <c r="G7" s="8"/>
      <c r="H7" s="9" t="s">
        <v>29</v>
      </c>
      <c r="I7" s="41"/>
    </row>
    <row r="8" spans="2:9" ht="15.5">
      <c r="B8" s="51" t="s">
        <v>162</v>
      </c>
      <c r="C8" s="37" t="s">
        <v>117</v>
      </c>
      <c r="D8" s="50">
        <v>1.8</v>
      </c>
      <c r="E8" s="52"/>
      <c r="F8" s="7" t="s">
        <v>29</v>
      </c>
      <c r="G8" s="8"/>
      <c r="H8" s="9" t="s">
        <v>29</v>
      </c>
      <c r="I8" s="41"/>
    </row>
    <row r="9" spans="2:9" ht="15.5">
      <c r="B9" s="51" t="s">
        <v>163</v>
      </c>
      <c r="C9" s="37" t="s">
        <v>117</v>
      </c>
      <c r="D9" s="50">
        <v>1.8</v>
      </c>
      <c r="E9" s="52"/>
      <c r="F9" s="7" t="s">
        <v>29</v>
      </c>
      <c r="G9" s="8"/>
      <c r="H9" s="9" t="s">
        <v>29</v>
      </c>
      <c r="I9" s="41"/>
    </row>
    <row r="10" spans="2:9" ht="15.5">
      <c r="B10" s="51" t="s">
        <v>164</v>
      </c>
      <c r="C10" s="37" t="s">
        <v>117</v>
      </c>
      <c r="D10" s="50">
        <v>1.5</v>
      </c>
      <c r="E10" s="52"/>
      <c r="F10" s="7" t="s">
        <v>29</v>
      </c>
      <c r="G10" s="8"/>
      <c r="H10" s="9" t="s">
        <v>29</v>
      </c>
      <c r="I10" s="41"/>
    </row>
    <row r="11" spans="2:9" ht="15.5">
      <c r="B11" s="51" t="s">
        <v>165</v>
      </c>
      <c r="C11" s="37" t="s">
        <v>117</v>
      </c>
      <c r="D11" s="50">
        <v>0.5</v>
      </c>
      <c r="E11" s="52"/>
      <c r="F11" s="7" t="s">
        <v>29</v>
      </c>
      <c r="G11" s="8"/>
      <c r="H11" s="9" t="s">
        <v>29</v>
      </c>
      <c r="I11" s="41"/>
    </row>
    <row r="12" spans="2:9" ht="15.5">
      <c r="B12" s="51" t="s">
        <v>166</v>
      </c>
      <c r="C12" s="37" t="s">
        <v>117</v>
      </c>
      <c r="D12" s="50">
        <v>0.5</v>
      </c>
      <c r="E12" s="52"/>
      <c r="F12" s="7" t="s">
        <v>29</v>
      </c>
      <c r="G12" s="8"/>
      <c r="H12" s="9" t="s">
        <v>29</v>
      </c>
      <c r="I12" s="41"/>
    </row>
    <row r="13" spans="2:9" ht="15.5">
      <c r="B13" s="51" t="s">
        <v>167</v>
      </c>
      <c r="C13" s="37" t="s">
        <v>117</v>
      </c>
      <c r="D13" s="50">
        <v>1</v>
      </c>
      <c r="E13" s="52"/>
      <c r="F13" s="7" t="s">
        <v>29</v>
      </c>
      <c r="G13" s="8"/>
      <c r="H13" s="9" t="s">
        <v>29</v>
      </c>
      <c r="I13" s="41"/>
    </row>
    <row r="14" spans="2:9" ht="15.5">
      <c r="B14" s="51" t="s">
        <v>168</v>
      </c>
      <c r="C14" s="37" t="s">
        <v>117</v>
      </c>
      <c r="D14" s="50">
        <v>0.8</v>
      </c>
      <c r="E14" s="52"/>
      <c r="F14" s="7" t="s">
        <v>29</v>
      </c>
      <c r="G14" s="8"/>
      <c r="H14" s="9" t="s">
        <v>29</v>
      </c>
      <c r="I14" s="41"/>
    </row>
    <row r="15" spans="2:9" ht="15.5">
      <c r="B15" s="51" t="s">
        <v>169</v>
      </c>
      <c r="C15" s="37" t="s">
        <v>117</v>
      </c>
      <c r="D15" s="50">
        <v>0.8</v>
      </c>
      <c r="E15" s="52"/>
      <c r="F15" s="7" t="s">
        <v>29</v>
      </c>
      <c r="G15" s="8"/>
      <c r="H15" s="9" t="s">
        <v>29</v>
      </c>
      <c r="I15" s="41"/>
    </row>
    <row r="16" spans="2:9" ht="15.5">
      <c r="B16" s="51" t="s">
        <v>170</v>
      </c>
      <c r="C16" s="37" t="s">
        <v>117</v>
      </c>
      <c r="D16" s="50">
        <v>0.5</v>
      </c>
      <c r="E16" s="52"/>
      <c r="F16" s="7" t="s">
        <v>29</v>
      </c>
      <c r="G16" s="8"/>
      <c r="H16" s="9" t="s">
        <v>29</v>
      </c>
      <c r="I16" s="41"/>
    </row>
    <row r="17" spans="2:9" ht="15.5">
      <c r="B17" s="36" t="s">
        <v>171</v>
      </c>
      <c r="C17" s="36" t="s">
        <v>81</v>
      </c>
      <c r="D17" s="50">
        <v>0.8</v>
      </c>
      <c r="E17" s="52"/>
      <c r="F17" s="7" t="s">
        <v>29</v>
      </c>
      <c r="G17" s="8"/>
      <c r="H17" s="9" t="s">
        <v>29</v>
      </c>
      <c r="I17" s="41"/>
    </row>
    <row r="18" spans="2:9">
      <c r="B18" s="53"/>
      <c r="C18" s="54"/>
      <c r="D18" s="55"/>
      <c r="E18" s="56"/>
    </row>
    <row r="19" spans="2:9" ht="84" customHeight="1">
      <c r="B19" s="141" t="s">
        <v>172</v>
      </c>
      <c r="C19" s="141"/>
      <c r="D19" s="46"/>
      <c r="E19" s="46"/>
    </row>
    <row r="20" spans="2:9" ht="61.5" customHeight="1">
      <c r="B20" s="141" t="s">
        <v>53</v>
      </c>
      <c r="C20" s="141"/>
      <c r="D20" s="46"/>
      <c r="E20" s="46"/>
    </row>
    <row r="21" spans="2:9" ht="15.5">
      <c r="B21" s="142" t="s">
        <v>54</v>
      </c>
      <c r="C21" s="142"/>
      <c r="D21" s="46"/>
      <c r="E21" s="46"/>
    </row>
    <row r="22" spans="2:9" ht="53.5" customHeight="1"/>
    <row r="23" spans="2:9" ht="53.5" customHeight="1"/>
  </sheetData>
  <sheetProtection sheet="1" objects="1" scenarios="1"/>
  <protectedRanges>
    <protectedRange sqref="F7:F17 H7:H17" name="Interval3_5"/>
  </protectedRanges>
  <mergeCells count="4">
    <mergeCell ref="B1:C1"/>
    <mergeCell ref="B19:C19"/>
    <mergeCell ref="B20:C20"/>
    <mergeCell ref="B21:C21"/>
  </mergeCells>
  <conditionalFormatting sqref="C2:E2 D1:E1">
    <cfRule type="containsText" dxfId="27" priority="22" operator="containsText" text="NOM DE L'AGÈNCIA DE MITJANS">
      <formula>NOT(ISERROR(SEARCH("NOM DE L'AGÈNCIA DE MITJANS",C1)))</formula>
    </cfRule>
  </conditionalFormatting>
  <conditionalFormatting sqref="H7:H13">
    <cfRule type="containsBlanks" dxfId="26" priority="16">
      <formula>LEN(TRIM(H7))=0</formula>
    </cfRule>
    <cfRule type="cellIs" dxfId="25" priority="17" operator="equal">
      <formula>"€"</formula>
    </cfRule>
    <cfRule type="cellIs" dxfId="24" priority="18" operator="lessThanOrEqual">
      <formula>F7</formula>
    </cfRule>
    <cfRule type="cellIs" dxfId="23" priority="19" operator="greaterThan">
      <formula>F7</formula>
    </cfRule>
  </conditionalFormatting>
  <conditionalFormatting sqref="F7:F13">
    <cfRule type="cellIs" dxfId="22" priority="13" operator="equal">
      <formula>"€"</formula>
    </cfRule>
    <cfRule type="containsBlanks" dxfId="21" priority="14">
      <formula>LEN(TRIM(F7))=0</formula>
    </cfRule>
    <cfRule type="notContainsText" dxfId="20" priority="15" operator="notContains" text="€">
      <formula>ISERROR(SEARCH("€",F7))</formula>
    </cfRule>
  </conditionalFormatting>
  <conditionalFormatting sqref="H7:H17">
    <cfRule type="cellIs" dxfId="19" priority="10" operator="equal">
      <formula>"%"</formula>
    </cfRule>
    <cfRule type="cellIs" dxfId="18" priority="11" operator="greaterThanOrEqual">
      <formula>F7</formula>
    </cfRule>
    <cfRule type="cellIs" dxfId="17" priority="12" operator="lessThan">
      <formula>F7</formula>
    </cfRule>
  </conditionalFormatting>
  <conditionalFormatting sqref="F7:F17">
    <cfRule type="containsBlanks" dxfId="16" priority="7">
      <formula>LEN(TRIM(F7))=0</formula>
    </cfRule>
    <cfRule type="cellIs" dxfId="15" priority="8" operator="equal">
      <formula>"%"</formula>
    </cfRule>
    <cfRule type="notContainsText" dxfId="14" priority="9" operator="notContains" text="%">
      <formula>ISERROR(SEARCH("%",F7))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B9120-26AF-4937-8ED4-CA187197006F}">
  <dimension ref="B1:I14"/>
  <sheetViews>
    <sheetView tabSelected="1" zoomScale="55" zoomScaleNormal="55" workbookViewId="0">
      <pane ySplit="6" topLeftCell="A7" activePane="bottomLeft" state="frozen"/>
      <selection pane="bottomLeft" activeCell="C14" sqref="C14"/>
    </sheetView>
  </sheetViews>
  <sheetFormatPr defaultColWidth="10.81640625" defaultRowHeight="14.5"/>
  <cols>
    <col min="1" max="1" width="4.26953125" customWidth="1"/>
    <col min="2" max="2" width="72.1796875" customWidth="1"/>
    <col min="3" max="3" width="23.26953125" customWidth="1"/>
    <col min="4" max="4" width="16.7265625" customWidth="1"/>
    <col min="5" max="5" width="1" customWidth="1"/>
    <col min="6" max="6" width="18.54296875" customWidth="1"/>
    <col min="7" max="7" width="2.26953125" customWidth="1"/>
    <col min="8" max="8" width="18.54296875" customWidth="1"/>
  </cols>
  <sheetData>
    <row r="1" spans="2:9" s="23" customFormat="1" ht="31">
      <c r="B1" s="132" t="str">
        <f>+Televisió!B1</f>
        <v>NOM EMPRESA LICITADORA</v>
      </c>
      <c r="C1" s="132"/>
      <c r="D1" s="22"/>
      <c r="E1" s="22"/>
    </row>
    <row r="2" spans="2:9" ht="18.5">
      <c r="B2" s="24"/>
      <c r="C2" s="24"/>
      <c r="D2" s="24"/>
      <c r="E2" s="24"/>
    </row>
    <row r="3" spans="2:9" ht="18.5">
      <c r="B3" s="25" t="s">
        <v>11</v>
      </c>
      <c r="C3" s="26"/>
      <c r="D3" s="27"/>
      <c r="E3" s="27"/>
    </row>
    <row r="4" spans="2:9" ht="18.5">
      <c r="B4" s="25" t="s">
        <v>173</v>
      </c>
      <c r="C4" s="28">
        <f>SUM(D7:D9)</f>
        <v>4</v>
      </c>
      <c r="D4" s="27"/>
      <c r="E4" s="27"/>
    </row>
    <row r="5" spans="2:9" ht="18.5">
      <c r="B5" s="29"/>
      <c r="C5" s="26"/>
      <c r="D5" s="27"/>
      <c r="E5" s="30"/>
    </row>
    <row r="6" spans="2:9" ht="53.15" customHeight="1">
      <c r="B6" s="31" t="s">
        <v>174</v>
      </c>
      <c r="C6" s="32"/>
      <c r="D6" s="33" t="s">
        <v>15</v>
      </c>
      <c r="E6" s="34"/>
      <c r="F6" s="1" t="s">
        <v>16</v>
      </c>
      <c r="G6" s="2"/>
      <c r="H6" s="3" t="s">
        <v>17</v>
      </c>
    </row>
    <row r="7" spans="2:9" ht="62">
      <c r="B7" s="36" t="s">
        <v>175</v>
      </c>
      <c r="C7" s="37" t="s">
        <v>176</v>
      </c>
      <c r="D7" s="38">
        <v>1.33</v>
      </c>
      <c r="E7" s="39"/>
      <c r="F7" s="7" t="s">
        <v>29</v>
      </c>
      <c r="G7" s="8"/>
      <c r="H7" s="9" t="s">
        <v>29</v>
      </c>
      <c r="I7" s="41"/>
    </row>
    <row r="8" spans="2:9" ht="34">
      <c r="B8" s="36" t="s">
        <v>177</v>
      </c>
      <c r="C8" s="37" t="s">
        <v>178</v>
      </c>
      <c r="D8" s="38">
        <v>1.33</v>
      </c>
      <c r="E8" s="39"/>
      <c r="F8" s="7" t="s">
        <v>29</v>
      </c>
      <c r="G8" s="8"/>
      <c r="H8" s="9" t="s">
        <v>29</v>
      </c>
      <c r="I8" s="41"/>
    </row>
    <row r="9" spans="2:9" ht="62">
      <c r="B9" s="36" t="s">
        <v>179</v>
      </c>
      <c r="C9" s="37" t="s">
        <v>180</v>
      </c>
      <c r="D9" s="38">
        <v>1.34</v>
      </c>
      <c r="E9" s="39"/>
      <c r="F9" s="7" t="s">
        <v>29</v>
      </c>
      <c r="G9" s="8"/>
      <c r="H9" s="9" t="s">
        <v>29</v>
      </c>
      <c r="I9" s="41"/>
    </row>
    <row r="10" spans="2:9" ht="15.5">
      <c r="B10" s="42"/>
      <c r="C10" s="43"/>
      <c r="D10" s="44"/>
      <c r="E10" s="45"/>
    </row>
    <row r="11" spans="2:9" ht="54" customHeight="1">
      <c r="B11" s="142" t="s">
        <v>53</v>
      </c>
      <c r="C11" s="142"/>
      <c r="D11" s="46"/>
    </row>
    <row r="12" spans="2:9" ht="15.5">
      <c r="B12" s="142" t="s">
        <v>54</v>
      </c>
      <c r="C12" s="142"/>
      <c r="D12" s="46"/>
    </row>
    <row r="13" spans="2:9" ht="46" customHeight="1"/>
    <row r="14" spans="2:9" ht="46" customHeight="1"/>
  </sheetData>
  <sheetProtection sheet="1" objects="1" scenarios="1"/>
  <protectedRanges>
    <protectedRange sqref="H7:H9 F7:F9" name="Interval3_5"/>
  </protectedRanges>
  <mergeCells count="3">
    <mergeCell ref="B1:C1"/>
    <mergeCell ref="B12:C12"/>
    <mergeCell ref="B11:C11"/>
  </mergeCells>
  <conditionalFormatting sqref="C2 D1:E2">
    <cfRule type="containsText" dxfId="13" priority="14" operator="containsText" text="NOM DE L'AGÈNCIA DE MITJANS">
      <formula>NOT(ISERROR(SEARCH("NOM DE L'AGÈNCIA DE MITJANS",C1)))</formula>
    </cfRule>
  </conditionalFormatting>
  <conditionalFormatting sqref="H7:H9">
    <cfRule type="containsBlanks" dxfId="12" priority="10">
      <formula>LEN(TRIM(H7))=0</formula>
    </cfRule>
    <cfRule type="cellIs" dxfId="11" priority="11" operator="equal">
      <formula>"€"</formula>
    </cfRule>
    <cfRule type="cellIs" dxfId="10" priority="12" operator="lessThanOrEqual">
      <formula>F7</formula>
    </cfRule>
    <cfRule type="cellIs" dxfId="9" priority="13" operator="greaterThan">
      <formula>F7</formula>
    </cfRule>
  </conditionalFormatting>
  <conditionalFormatting sqref="F7:F9">
    <cfRule type="cellIs" dxfId="8" priority="7" operator="equal">
      <formula>"€"</formula>
    </cfRule>
    <cfRule type="containsBlanks" dxfId="7" priority="8">
      <formula>LEN(TRIM(F7))=0</formula>
    </cfRule>
    <cfRule type="notContainsText" dxfId="6" priority="9" operator="notContains" text="€">
      <formula>ISERROR(SEARCH("€",F7))</formula>
    </cfRule>
  </conditionalFormatting>
  <conditionalFormatting sqref="H7:H9">
    <cfRule type="cellIs" dxfId="5" priority="4" operator="equal">
      <formula>"%"</formula>
    </cfRule>
    <cfRule type="cellIs" dxfId="4" priority="5" operator="greaterThanOrEqual">
      <formula>F7</formula>
    </cfRule>
    <cfRule type="cellIs" dxfId="3" priority="6" operator="lessThan">
      <formula>F7</formula>
    </cfRule>
  </conditionalFormatting>
  <conditionalFormatting sqref="F7:F9">
    <cfRule type="containsBlanks" dxfId="2" priority="1">
      <formula>LEN(TRIM(F7))=0</formula>
    </cfRule>
    <cfRule type="cellIs" dxfId="1" priority="2" operator="equal">
      <formula>"%"</formula>
    </cfRule>
    <cfRule type="notContainsText" dxfId="0" priority="3" operator="notContains" text="%">
      <formula>ISERROR(SEARCH("%",F7))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CC707F6B545C418599D00E713E3529" ma:contentTypeVersion="8" ma:contentTypeDescription="Crea un document nou" ma:contentTypeScope="" ma:versionID="e206ceb926352bdf167f2a3f87936a5f">
  <xsd:schema xmlns:xsd="http://www.w3.org/2001/XMLSchema" xmlns:xs="http://www.w3.org/2001/XMLSchema" xmlns:p="http://schemas.microsoft.com/office/2006/metadata/properties" xmlns:ns2="d212ca38-0975-46cf-9cce-6ddcb6831e27" targetNamespace="http://schemas.microsoft.com/office/2006/metadata/properties" ma:root="true" ma:fieldsID="e3b1d982a9ff0935345fb4ba7ea241ee" ns2:_="">
    <xsd:import namespace="d212ca38-0975-46cf-9cce-6ddcb6831e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2ca38-0975-46cf-9cce-6ddcb6831e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EFAEAB-AF6B-4E80-AA2D-00079221BDB4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d212ca38-0975-46cf-9cce-6ddcb6831e27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D1C5D8F-503E-4A18-BB29-8C73604244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2ca38-0975-46cf-9cce-6ddcb6831e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1FCFF9-7A64-42B5-A808-A5285852E9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1</vt:i4>
      </vt:variant>
    </vt:vector>
  </HeadingPairs>
  <TitlesOfParts>
    <vt:vector size="8" baseType="lpstr">
      <vt:lpstr>ANNEX OFERTA ECONÒMICA</vt:lpstr>
      <vt:lpstr>Televisió</vt:lpstr>
      <vt:lpstr>M. Digitals</vt:lpstr>
      <vt:lpstr>M.Imprès</vt:lpstr>
      <vt:lpstr>Exterior</vt:lpstr>
      <vt:lpstr>Ràdio</vt:lpstr>
      <vt:lpstr>Comissió d'agència</vt:lpstr>
      <vt:lpstr>'ANNEX OFERTA ECONÒMICA'!Àrea_d'impressió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Padrós Cirera, Jordi</dc:creator>
  <cp:keywords/>
  <dc:description/>
  <cp:lastModifiedBy>Paloma Sanchez, Joan Ignasi</cp:lastModifiedBy>
  <cp:revision/>
  <dcterms:created xsi:type="dcterms:W3CDTF">2015-06-05T18:19:34Z</dcterms:created>
  <dcterms:modified xsi:type="dcterms:W3CDTF">2026-01-30T07:15:58Z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0x0101008CCC707F6B545C418599D00E713E3529</vt:lpwstr>
  </property>
</Properties>
</file>