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AquestLlibreDeTreball"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24. IE Tramuntana\"/>
    </mc:Choice>
  </mc:AlternateContent>
  <xr:revisionPtr revIDLastSave="0" documentId="13_ncr:1_{99F76476-330C-4C4D-A851-FAC4FF3B351A}" xr6:coauthVersionLast="47" xr6:coauthVersionMax="47" xr10:uidLastSave="{00000000-0000-0000-0000-000000000000}"/>
  <workbookProtection workbookAlgorithmName="SHA-512" workbookHashValue="5nhtQ3AVqtNO+ORUGjrlTWgfY7d0qDX9MrmF2DfBSfUAC/g9Vwbnucp/8cAktIK6P404qhiQ6i2M1kh01I4/vQ==" workbookSaltValue="oUFYiv0BwrptwPGshLYXsA==" workbookSpinCount="100000" lockStructure="1"/>
  <bookViews>
    <workbookView xWindow="-108" yWindow="-108" windowWidth="23256" windowHeight="12576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_FilterDatabase" localSheetId="2" hidden="1">PLANS!$E$16:$I$16</definedName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I13" i="6"/>
  <c r="I12" i="6"/>
  <c r="I11" i="6"/>
  <c r="L18" i="5"/>
  <c r="L17" i="5"/>
  <c r="L16" i="5"/>
  <c r="L15" i="5"/>
  <c r="L14" i="5"/>
  <c r="L13" i="5"/>
  <c r="L12" i="5"/>
  <c r="L11" i="5"/>
  <c r="L33" i="5"/>
  <c r="L32" i="5"/>
  <c r="L31" i="5"/>
  <c r="L30" i="5"/>
  <c r="L29" i="5"/>
  <c r="L28" i="5"/>
  <c r="L27" i="5"/>
  <c r="L26" i="5"/>
  <c r="E8" i="7" l="1"/>
  <c r="I21" i="6"/>
  <c r="I20" i="6"/>
  <c r="I19" i="6"/>
  <c r="I18" i="6"/>
  <c r="I17" i="6"/>
  <c r="I6" i="6"/>
  <c r="I5" i="6"/>
  <c r="P10" i="5"/>
  <c r="L25" i="5"/>
  <c r="L10" i="5"/>
  <c r="L22" i="5" s="1"/>
  <c r="F8" i="7" s="1"/>
  <c r="I14" i="6" l="1"/>
  <c r="J8" i="7" s="1"/>
  <c r="I22" i="6"/>
  <c r="K8" i="7" s="1"/>
  <c r="H8" i="7"/>
  <c r="F14" i="7"/>
  <c r="F15" i="7" s="1"/>
  <c r="D10" i="8" s="1"/>
  <c r="I7" i="6"/>
  <c r="I8" i="7" s="1"/>
  <c r="L34" i="5"/>
  <c r="G8" i="7" s="1"/>
  <c r="L8" i="7" l="1"/>
</calcChain>
</file>

<file path=xl/sharedStrings.xml><?xml version="1.0" encoding="utf-8"?>
<sst xmlns="http://schemas.openxmlformats.org/spreadsheetml/2006/main" count="101" uniqueCount="75">
  <si>
    <t>Llenties</t>
  </si>
  <si>
    <t>Taronja</t>
  </si>
  <si>
    <t>Poma</t>
  </si>
  <si>
    <t>Cebes</t>
  </si>
  <si>
    <t>SI/NO</t>
  </si>
  <si>
    <t>Prioritzar l’ús de paper d’estrassa, evitant el paper d’alumini (sempre que no afecti les característiques de conservació del producte elaborat)</t>
  </si>
  <si>
    <t>Ràtio aportar més monitoratge del que s’estableix en el plec de clàusules tècniques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</si>
  <si>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</si>
  <si>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</si>
  <si>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</si>
  <si>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</si>
  <si>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</si>
  <si>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</si>
  <si>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Carbassa</t>
  </si>
  <si>
    <t>SI</t>
  </si>
  <si>
    <t>TIPUS</t>
  </si>
  <si>
    <t>Proteïna animal</t>
  </si>
  <si>
    <t>Fruites</t>
  </si>
  <si>
    <t>RESULTAT</t>
  </si>
  <si>
    <t>SI / NO</t>
  </si>
  <si>
    <t>Verdures i hortalisses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</si>
  <si>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</si>
  <si>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</si>
  <si>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</si>
  <si>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</si>
  <si>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</si>
  <si>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</si>
  <si>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</si>
  <si>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</si>
  <si>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</si>
  <si>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</si>
  <si>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</si>
  <si>
    <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</si>
  <si>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</si>
  <si>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</si>
  <si>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</si>
  <si>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</si>
  <si>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</si>
  <si>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</si>
  <si>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</si>
  <si>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</si>
  <si>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</si>
  <si>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</si>
  <si>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</si>
  <si>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</si>
  <si>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</si>
  <si>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</si>
  <si>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</si>
  <si>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</si>
  <si>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</si>
  <si>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Tomàquet (2)</t>
  </si>
  <si>
    <t>Mongeta tendra</t>
  </si>
  <si>
    <t>Pastanaga</t>
  </si>
  <si>
    <t>Cereals, fécules i llegums</t>
  </si>
  <si>
    <t>Patates</t>
  </si>
  <si>
    <t>Arròs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</si>
  <si>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</si>
  <si>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</si>
  <si>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</si>
  <si>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Gall d'indi</t>
  </si>
  <si>
    <t>Cereals, fècules i llegums</t>
  </si>
  <si>
    <t>Pasta</t>
  </si>
  <si>
    <t>Bròquil</t>
  </si>
  <si>
    <t>Coliflor</t>
  </si>
  <si>
    <t>Col</t>
  </si>
  <si>
    <t>Cigrons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</si>
  <si>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</si>
  <si>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</si>
  <si>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t>Per informatització del control d’assistència diari</t>
  </si>
  <si>
    <t>Innovacions tecnològiques en la gestió diària del servei</t>
  </si>
  <si>
    <t>Per accés de les famílies a la informació a través d’Internet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</si>
  <si>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</si>
  <si>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</si>
  <si>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t>Nombre de monitors (per aconseguir els que hi ha realment) segons PPT</t>
    </r>
    <r>
      <rPr>
        <b/>
        <sz val="9"/>
        <color theme="1"/>
        <rFont val="Arial"/>
        <family val="2"/>
      </rPr>
      <t xml:space="preserve"> 5</t>
    </r>
    <r>
      <rPr>
        <sz val="9"/>
        <color theme="1"/>
        <rFont val="Arial"/>
        <family val="2"/>
      </rPr>
      <t xml:space="preserve"> monitors de més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</si>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</sst>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36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2" borderId="12" xfId="0" applyFont="1" applyFill="1" applyBorder="1" applyProtection="1">
      <protection locked="0"/>
    </xf>
    <xf numFmtId="0" fontId="2" fillId="3" borderId="15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16" xfId="1" applyFont="1" applyBorder="1" applyAlignment="1">
      <alignment vertical="center" wrapText="1"/>
    </xf>
    <xf numFmtId="0" fontId="7" fillId="0" borderId="16" xfId="1" applyFont="1" applyBorder="1" applyAlignment="1">
      <alignment horizontal="center" vertical="center" wrapText="1"/>
    </xf>
    <xf numFmtId="0" fontId="8" fillId="2" borderId="14" xfId="0" applyFont="1" applyFill="1" applyBorder="1" applyProtection="1">
      <protection locked="0"/>
    </xf>
    <xf numFmtId="0" fontId="9" fillId="0" borderId="12" xfId="0" applyFont="1" applyFill="1" applyBorder="1" applyProtection="1">
      <protection locked="0"/>
    </xf>
    <xf numFmtId="0" fontId="13" fillId="0" borderId="16" xfId="1" applyFont="1" applyFill="1" applyBorder="1" applyAlignment="1">
      <alignment vertical="center" wrapText="1"/>
    </xf>
    <xf numFmtId="0" fontId="3" fillId="2" borderId="10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5" borderId="17" xfId="0" applyFont="1" applyFill="1" applyBorder="1"/>
    <xf numFmtId="0" fontId="3" fillId="0" borderId="17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1" xfId="0" applyFont="1" applyBorder="1"/>
    <xf numFmtId="0" fontId="0" fillId="2" borderId="22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4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3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3" xfId="0" applyFont="1" applyFill="1" applyBorder="1" applyProtection="1">
      <protection hidden="1"/>
    </xf>
    <xf numFmtId="0" fontId="2" fillId="3" borderId="20" xfId="0" applyFont="1" applyFill="1" applyBorder="1" applyProtection="1">
      <protection hidden="1"/>
    </xf>
    <xf numFmtId="0" fontId="0" fillId="0" borderId="23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9" fillId="0" borderId="0" xfId="0" applyFont="1" applyFill="1" applyBorder="1" applyProtection="1">
      <protection locked="0"/>
    </xf>
    <xf numFmtId="0" fontId="3" fillId="0" borderId="13" xfId="0" applyFont="1" applyBorder="1" applyProtection="1"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hidden="1"/>
    </xf>
    <xf numFmtId="0" fontId="17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16" fillId="0" borderId="31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0" fillId="2" borderId="2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 codeName="Full1">
    <pageSetUpPr fitToPage="1"/>
  </sheetPr>
  <dimension ref="B3:E15"/>
  <sheetViews>
    <sheetView showGridLines="0" tabSelected="1" zoomScale="70" zoomScaleNormal="70" workbookViewId="0">
      <selection activeCell="E11" sqref="E11"/>
    </sheetView>
  </sheetViews>
  <sheetFormatPr defaultRowHeight="13.2" x14ac:dyDescent="0.25"/>
  <cols>
    <col min="1" max="1" width="20.44140625" customWidth="1"/>
    <col min="2" max="2" width="51.21875" customWidth="1"/>
    <col min="3" max="3" width="10.21875" customWidth="1"/>
    <col min="4" max="4" width="14.44140625" customWidth="1"/>
    <col min="5" max="5" width="60.21875" customWidth="1"/>
  </cols>
  <sheetData>
    <row r="3" spans="2:5" ht="51.75" customHeight="1" x14ac:dyDescent="0.25">
      <c r="B3" s="70" t="s">
        <v>45</v>
      </c>
      <c r="C3" s="71"/>
      <c r="D3" s="71"/>
      <c r="E3" s="72"/>
    </row>
    <row r="4" spans="2:5" ht="12" customHeight="1" x14ac:dyDescent="0.25">
      <c r="B4" s="73"/>
      <c r="C4" s="74"/>
      <c r="D4" s="74"/>
      <c r="E4" s="75"/>
    </row>
    <row r="5" spans="2:5" ht="190.5" customHeight="1" x14ac:dyDescent="0.25">
      <c r="B5" s="67" t="s">
        <v>58</v>
      </c>
      <c r="C5" s="68"/>
      <c r="D5" s="68"/>
      <c r="E5" s="69"/>
    </row>
    <row r="10" spans="2:5" ht="36.75" customHeight="1" x14ac:dyDescent="0.25">
      <c r="B10" s="76" t="s">
        <v>48</v>
      </c>
      <c r="C10" s="76"/>
      <c r="D10" s="38">
        <f>Res!F15</f>
        <v>0</v>
      </c>
      <c r="E10" s="37" t="s">
        <v>74</v>
      </c>
    </row>
    <row r="15" spans="2:5" ht="39" customHeight="1" x14ac:dyDescent="0.25"/>
  </sheetData>
  <sheetProtection algorithmName="SHA-512" hashValue="DszmhgqjrT84Zb0HHfuMjec0JYjjSMvsFywbCI+pz+b2cYogoH8P8H7mO3xSPW7LBtB49rR5w49IGIKvPOjs8A==" saltValue="xs9Jgg7PQQDdlpFmoa0IKQ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sheetPr codeName="Full2"/>
  <dimension ref="E4:Q34"/>
  <sheetViews>
    <sheetView showGridLines="0" zoomScale="85" zoomScaleNormal="85" workbookViewId="0">
      <selection activeCell="H28" sqref="H28"/>
    </sheetView>
  </sheetViews>
  <sheetFormatPr defaultRowHeight="13.2" x14ac:dyDescent="0.25"/>
  <cols>
    <col min="2" max="2" width="4" customWidth="1"/>
    <col min="3" max="3" width="4.21875" customWidth="1"/>
    <col min="4" max="4" width="4.77734375" customWidth="1"/>
    <col min="5" max="5" width="20.44140625" customWidth="1"/>
    <col min="6" max="6" width="18.5546875" customWidth="1"/>
    <col min="7" max="7" width="7.44140625" hidden="1" customWidth="1"/>
    <col min="8" max="8" width="9.21875" customWidth="1"/>
    <col min="9" max="9" width="32.77734375" bestFit="1" customWidth="1"/>
    <col min="10" max="10" width="19" bestFit="1" customWidth="1"/>
    <col min="11" max="11" width="18.77734375" customWidth="1"/>
    <col min="12" max="12" width="13.5546875" style="40" hidden="1" customWidth="1"/>
    <col min="13" max="13" width="4" customWidth="1"/>
    <col min="14" max="14" width="19.5546875" bestFit="1" customWidth="1"/>
    <col min="15" max="15" width="13" customWidth="1"/>
    <col min="16" max="16" width="10.44140625" style="40" hidden="1" customWidth="1"/>
    <col min="17" max="17" width="8.77734375" customWidth="1"/>
  </cols>
  <sheetData>
    <row r="4" spans="5:17" ht="12.45" x14ac:dyDescent="0.25">
      <c r="E4" s="19" t="s">
        <v>44</v>
      </c>
    </row>
    <row r="5" spans="5:17" ht="12.45" x14ac:dyDescent="0.25">
      <c r="E5" s="24"/>
    </row>
    <row r="6" spans="5:17" ht="12.45" x14ac:dyDescent="0.25">
      <c r="E6" s="21"/>
    </row>
    <row r="9" spans="5:17" ht="30" customHeight="1" x14ac:dyDescent="0.25">
      <c r="E9" s="2" t="s">
        <v>15</v>
      </c>
      <c r="F9" s="12" t="s">
        <v>12</v>
      </c>
      <c r="G9" s="13" t="s">
        <v>11</v>
      </c>
      <c r="H9" s="13" t="s">
        <v>19</v>
      </c>
      <c r="I9" s="13" t="s">
        <v>34</v>
      </c>
      <c r="J9" s="13" t="s">
        <v>35</v>
      </c>
      <c r="K9" s="13" t="s">
        <v>36</v>
      </c>
      <c r="L9" s="41" t="s">
        <v>18</v>
      </c>
      <c r="N9" s="19" t="s">
        <v>21</v>
      </c>
      <c r="O9" s="19" t="s">
        <v>37</v>
      </c>
      <c r="P9" s="48" t="s">
        <v>18</v>
      </c>
      <c r="Q9" s="1"/>
    </row>
    <row r="10" spans="5:17" x14ac:dyDescent="0.25">
      <c r="E10" s="14" t="s">
        <v>16</v>
      </c>
      <c r="F10" s="15" t="s">
        <v>10</v>
      </c>
      <c r="G10" s="15">
        <v>3</v>
      </c>
      <c r="H10" s="18"/>
      <c r="I10" s="25"/>
      <c r="J10" s="25"/>
      <c r="K10" s="25"/>
      <c r="L10" s="42" t="str">
        <f t="shared" ref="L10:L18" si="0">IF(H10="SI",G10," ")</f>
        <v xml:space="preserve"> </v>
      </c>
      <c r="N10" s="34" t="s">
        <v>27</v>
      </c>
      <c r="O10" s="35"/>
      <c r="P10" s="49">
        <f>IF(O10=8,5,IF(O10=7,3,IF(O10=6,2,0)))</f>
        <v>0</v>
      </c>
      <c r="Q10" s="7"/>
    </row>
    <row r="11" spans="5:17" x14ac:dyDescent="0.25">
      <c r="E11" s="16" t="s">
        <v>16</v>
      </c>
      <c r="F11" s="17" t="s">
        <v>59</v>
      </c>
      <c r="G11" s="17">
        <v>3</v>
      </c>
      <c r="H11" s="18"/>
      <c r="I11" s="25"/>
      <c r="J11" s="25"/>
      <c r="K11" s="25"/>
      <c r="L11" s="43" t="str">
        <f t="shared" si="0"/>
        <v xml:space="preserve"> </v>
      </c>
      <c r="N11" s="32"/>
      <c r="O11" s="33"/>
      <c r="P11" s="50"/>
      <c r="Q11" s="7"/>
    </row>
    <row r="12" spans="5:17" x14ac:dyDescent="0.25">
      <c r="E12" s="14" t="s">
        <v>60</v>
      </c>
      <c r="F12" s="15" t="s">
        <v>61</v>
      </c>
      <c r="G12" s="15">
        <v>1.8</v>
      </c>
      <c r="H12" s="18"/>
      <c r="I12" s="25"/>
      <c r="J12" s="25"/>
      <c r="K12" s="25"/>
      <c r="L12" s="42" t="str">
        <f t="shared" si="0"/>
        <v xml:space="preserve"> </v>
      </c>
      <c r="N12" s="32"/>
      <c r="O12" s="33"/>
      <c r="P12" s="50"/>
      <c r="Q12" s="7"/>
    </row>
    <row r="13" spans="5:17" ht="12.45" x14ac:dyDescent="0.25">
      <c r="E13" s="16" t="s">
        <v>17</v>
      </c>
      <c r="F13" s="17" t="s">
        <v>2</v>
      </c>
      <c r="G13" s="17">
        <v>2.5</v>
      </c>
      <c r="H13" s="18"/>
      <c r="I13" s="25"/>
      <c r="J13" s="25"/>
      <c r="K13" s="25"/>
      <c r="L13" s="43" t="str">
        <f t="shared" si="0"/>
        <v xml:space="preserve"> </v>
      </c>
      <c r="Q13" s="1"/>
    </row>
    <row r="14" spans="5:17" x14ac:dyDescent="0.25">
      <c r="E14" s="14" t="s">
        <v>20</v>
      </c>
      <c r="F14" s="15" t="s">
        <v>62</v>
      </c>
      <c r="G14" s="15">
        <v>1.8</v>
      </c>
      <c r="H14" s="18"/>
      <c r="I14" s="25"/>
      <c r="J14" s="25"/>
      <c r="K14" s="25"/>
      <c r="L14" s="42" t="str">
        <f t="shared" si="0"/>
        <v xml:space="preserve"> </v>
      </c>
      <c r="Q14" s="7"/>
    </row>
    <row r="15" spans="5:17" ht="12.45" x14ac:dyDescent="0.25">
      <c r="E15" s="16" t="s">
        <v>20</v>
      </c>
      <c r="F15" s="17" t="s">
        <v>63</v>
      </c>
      <c r="G15" s="17">
        <v>1.8</v>
      </c>
      <c r="H15" s="18"/>
      <c r="I15" s="25"/>
      <c r="J15" s="25"/>
      <c r="K15" s="25"/>
      <c r="L15" s="43" t="str">
        <f t="shared" si="0"/>
        <v xml:space="preserve"> </v>
      </c>
      <c r="Q15" s="5"/>
    </row>
    <row r="16" spans="5:17" ht="12.45" x14ac:dyDescent="0.25">
      <c r="E16" s="14" t="s">
        <v>20</v>
      </c>
      <c r="F16" s="15" t="s">
        <v>64</v>
      </c>
      <c r="G16" s="15">
        <v>1.8</v>
      </c>
      <c r="H16" s="18"/>
      <c r="I16" s="25"/>
      <c r="J16" s="25"/>
      <c r="K16" s="25"/>
      <c r="L16" s="42" t="str">
        <f t="shared" si="0"/>
        <v xml:space="preserve"> </v>
      </c>
      <c r="Q16" s="5"/>
    </row>
    <row r="17" spans="5:17" ht="12.45" x14ac:dyDescent="0.25">
      <c r="E17" s="16" t="s">
        <v>20</v>
      </c>
      <c r="F17" s="17" t="s">
        <v>49</v>
      </c>
      <c r="G17" s="17">
        <v>1.8</v>
      </c>
      <c r="H17" s="18"/>
      <c r="I17" s="25"/>
      <c r="J17" s="25"/>
      <c r="K17" s="25"/>
      <c r="L17" s="43" t="str">
        <f t="shared" si="0"/>
        <v xml:space="preserve"> </v>
      </c>
      <c r="Q17" s="5"/>
    </row>
    <row r="18" spans="5:17" ht="12.45" x14ac:dyDescent="0.25">
      <c r="E18" s="14" t="s">
        <v>20</v>
      </c>
      <c r="F18" s="15" t="s">
        <v>52</v>
      </c>
      <c r="G18" s="15">
        <v>1.8</v>
      </c>
      <c r="H18" s="18"/>
      <c r="I18" s="25"/>
      <c r="J18" s="25"/>
      <c r="K18" s="25"/>
      <c r="L18" s="42" t="str">
        <f t="shared" si="0"/>
        <v xml:space="preserve"> </v>
      </c>
      <c r="Q18" s="5"/>
    </row>
    <row r="19" spans="5:17" ht="12.45" x14ac:dyDescent="0.25">
      <c r="E19" s="32"/>
      <c r="F19" s="32"/>
      <c r="G19" s="32"/>
      <c r="I19" s="62"/>
      <c r="J19" s="62"/>
      <c r="K19" s="62"/>
      <c r="L19" s="63"/>
      <c r="Q19" s="5"/>
    </row>
    <row r="20" spans="5:17" ht="12.45" x14ac:dyDescent="0.25">
      <c r="E20" s="32"/>
      <c r="F20" s="32"/>
      <c r="G20" s="32"/>
      <c r="I20" s="62"/>
      <c r="J20" s="62"/>
      <c r="K20" s="62"/>
      <c r="L20" s="63"/>
      <c r="Q20" s="5"/>
    </row>
    <row r="21" spans="5:17" ht="12.45" x14ac:dyDescent="0.25">
      <c r="E21" s="32"/>
      <c r="F21" s="32"/>
      <c r="G21" s="32"/>
      <c r="I21" s="62"/>
      <c r="J21" s="62"/>
      <c r="K21" s="62"/>
      <c r="L21" s="63"/>
      <c r="Q21" s="5"/>
    </row>
    <row r="22" spans="5:17" ht="12.45" x14ac:dyDescent="0.25">
      <c r="L22" s="44">
        <f>SUM(L10:L18)</f>
        <v>0</v>
      </c>
      <c r="Q22" s="1"/>
    </row>
    <row r="23" spans="5:17" ht="12.45" x14ac:dyDescent="0.25">
      <c r="Q23" s="7"/>
    </row>
    <row r="24" spans="5:17" ht="26.25" customHeight="1" x14ac:dyDescent="0.25">
      <c r="E24" s="2" t="s">
        <v>15</v>
      </c>
      <c r="F24" s="12" t="s">
        <v>33</v>
      </c>
      <c r="G24" s="13" t="s">
        <v>11</v>
      </c>
      <c r="H24" s="13" t="s">
        <v>19</v>
      </c>
      <c r="I24" s="13" t="s">
        <v>34</v>
      </c>
      <c r="J24" s="13" t="s">
        <v>35</v>
      </c>
      <c r="K24" s="13" t="s">
        <v>36</v>
      </c>
      <c r="L24" s="41" t="s">
        <v>18</v>
      </c>
      <c r="Q24" s="5"/>
    </row>
    <row r="25" spans="5:17" ht="13.5" customHeight="1" x14ac:dyDescent="0.25">
      <c r="E25" s="14" t="s">
        <v>20</v>
      </c>
      <c r="F25" s="39" t="s">
        <v>3</v>
      </c>
      <c r="G25" s="30">
        <v>1.2</v>
      </c>
      <c r="H25" s="28"/>
      <c r="I25" s="25"/>
      <c r="J25" s="25"/>
      <c r="K25" s="25"/>
      <c r="L25" s="45" t="str">
        <f t="shared" ref="L25:L33" si="1">IF(H25="SI",G25," ")</f>
        <v xml:space="preserve"> </v>
      </c>
      <c r="Q25" s="5"/>
    </row>
    <row r="26" spans="5:17" ht="12.45" x14ac:dyDescent="0.25">
      <c r="E26" s="16" t="s">
        <v>20</v>
      </c>
      <c r="F26" s="17" t="s">
        <v>13</v>
      </c>
      <c r="G26" s="31">
        <v>0.9</v>
      </c>
      <c r="H26" s="28"/>
      <c r="I26" s="25"/>
      <c r="J26" s="25"/>
      <c r="K26" s="25"/>
      <c r="L26" s="46" t="str">
        <f t="shared" si="1"/>
        <v xml:space="preserve"> </v>
      </c>
    </row>
    <row r="27" spans="5:17" x14ac:dyDescent="0.25">
      <c r="E27" s="14" t="s">
        <v>20</v>
      </c>
      <c r="F27" s="15" t="s">
        <v>50</v>
      </c>
      <c r="G27" s="30">
        <v>0.5</v>
      </c>
      <c r="H27" s="28"/>
      <c r="I27" s="25"/>
      <c r="J27" s="25"/>
      <c r="K27" s="25"/>
      <c r="L27" s="45" t="str">
        <f t="shared" si="1"/>
        <v xml:space="preserve"> </v>
      </c>
    </row>
    <row r="28" spans="5:17" ht="12.45" x14ac:dyDescent="0.25">
      <c r="E28" s="16" t="s">
        <v>20</v>
      </c>
      <c r="F28" s="17" t="s">
        <v>51</v>
      </c>
      <c r="G28" s="31">
        <v>0.4</v>
      </c>
      <c r="H28" s="28"/>
      <c r="I28" s="25"/>
      <c r="J28" s="25"/>
      <c r="K28" s="25"/>
      <c r="L28" s="46" t="str">
        <f t="shared" si="1"/>
        <v xml:space="preserve"> </v>
      </c>
    </row>
    <row r="29" spans="5:17" x14ac:dyDescent="0.25">
      <c r="E29" s="14" t="s">
        <v>53</v>
      </c>
      <c r="F29" s="15" t="s">
        <v>54</v>
      </c>
      <c r="G29" s="30">
        <v>3</v>
      </c>
      <c r="H29" s="28"/>
      <c r="I29" s="25"/>
      <c r="J29" s="25"/>
      <c r="K29" s="25"/>
      <c r="L29" s="45" t="str">
        <f t="shared" si="1"/>
        <v xml:space="preserve"> </v>
      </c>
    </row>
    <row r="30" spans="5:17" x14ac:dyDescent="0.25">
      <c r="E30" s="16" t="s">
        <v>53</v>
      </c>
      <c r="F30" s="17" t="s">
        <v>55</v>
      </c>
      <c r="G30" s="31">
        <v>1</v>
      </c>
      <c r="H30" s="27"/>
      <c r="I30" s="25"/>
      <c r="J30" s="25"/>
      <c r="K30" s="25"/>
      <c r="L30" s="45" t="str">
        <f t="shared" si="1"/>
        <v xml:space="preserve"> </v>
      </c>
    </row>
    <row r="31" spans="5:17" x14ac:dyDescent="0.25">
      <c r="E31" s="14" t="s">
        <v>53</v>
      </c>
      <c r="F31" s="15" t="s">
        <v>65</v>
      </c>
      <c r="G31" s="30">
        <v>0.7</v>
      </c>
      <c r="H31" s="27"/>
      <c r="I31" s="25"/>
      <c r="J31" s="25"/>
      <c r="K31" s="25"/>
      <c r="L31" s="45" t="str">
        <f t="shared" si="1"/>
        <v xml:space="preserve"> </v>
      </c>
    </row>
    <row r="32" spans="5:17" x14ac:dyDescent="0.25">
      <c r="E32" s="16" t="s">
        <v>53</v>
      </c>
      <c r="F32" s="17" t="s">
        <v>0</v>
      </c>
      <c r="G32" s="31">
        <v>0.7</v>
      </c>
      <c r="H32" s="27"/>
      <c r="I32" s="25"/>
      <c r="J32" s="25"/>
      <c r="K32" s="25"/>
      <c r="L32" s="45" t="str">
        <f t="shared" si="1"/>
        <v xml:space="preserve"> </v>
      </c>
    </row>
    <row r="33" spans="5:12" ht="12.45" x14ac:dyDescent="0.25">
      <c r="E33" s="14" t="s">
        <v>17</v>
      </c>
      <c r="F33" s="15" t="s">
        <v>1</v>
      </c>
      <c r="G33" s="30">
        <v>1.9</v>
      </c>
      <c r="H33" s="29"/>
      <c r="I33" s="25"/>
      <c r="J33" s="25"/>
      <c r="K33" s="25"/>
      <c r="L33" s="46" t="str">
        <f t="shared" si="1"/>
        <v xml:space="preserve"> </v>
      </c>
    </row>
    <row r="34" spans="5:12" ht="12.45" x14ac:dyDescent="0.25">
      <c r="L34" s="47">
        <f>SUM(L25:L33)</f>
        <v>0</v>
      </c>
    </row>
  </sheetData>
  <sheetProtection algorithmName="SHA-512" hashValue="6epeDOdbfZon+0FdM2EbburkxUamGDGVHfrtrUzIXuSgT+Eqd5YWZrb6ytqmWrmrd6yfDelaHdkljZ61/YnJMg==" saltValue="W48vNepCkOfHN1JUPLFisQ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I12:K13" name="Aliments_8"/>
    <protectedRange algorithmName="SHA-512" hashValue="39mgxM9zg5pSX5uzprjtZchE0aJXLdu9y5OXTdHHVegpVvbw7frgNnmBy+4T0qPDCF1pGfChPP+pvAiOjW1iiA==" saltValue="5S47+e5djYO+wcwvCC9FKw==" spinCount="100000" sqref="I14:K14" name="Aliments_9"/>
    <protectedRange algorithmName="SHA-512" hashValue="39mgxM9zg5pSX5uzprjtZchE0aJXLdu9y5OXTdHHVegpVvbw7frgNnmBy+4T0qPDCF1pGfChPP+pvAiOjW1iiA==" saltValue="5S47+e5djYO+wcwvCC9FKw==" spinCount="100000" sqref="H19:K21 I15:K18" name="Aliments_10"/>
    <protectedRange algorithmName="SHA-512" hashValue="39mgxM9zg5pSX5uzprjtZchE0aJXLdu9y5OXTdHHVegpVvbw7frgNnmBy+4T0qPDCF1pGfChPP+pvAiOjW1iiA==" saltValue="5S47+e5djYO+wcwvCC9FKw==" spinCount="100000" sqref="H25:K27" name="Aliments_15"/>
    <protectedRange algorithmName="SHA-512" hashValue="39mgxM9zg5pSX5uzprjtZchE0aJXLdu9y5OXTdHHVegpVvbw7frgNnmBy+4T0qPDCF1pGfChPP+pvAiOjW1iiA==" saltValue="5S47+e5djYO+wcwvCC9FKw==" spinCount="100000" sqref="H28:K32" name="Aliments_16"/>
    <protectedRange algorithmName="SHA-512" hashValue="39mgxM9zg5pSX5uzprjtZchE0aJXLdu9y5OXTdHHVegpVvbw7frgNnmBy+4T0qPDCF1pGfChPP+pvAiOjW1iiA==" saltValue="5S47+e5djYO+wcwvCC9FKw==" spinCount="100000" sqref="H33:K33" name="Aliments_17"/>
  </protectedRanges>
  <dataValidations count="3">
    <dataValidation type="list" allowBlank="1" showInputMessage="1" showErrorMessage="1" sqref="H25:H33 H10:H21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sheetPr codeName="Full3"/>
  <dimension ref="E3:I22"/>
  <sheetViews>
    <sheetView showGridLines="0" workbookViewId="0">
      <selection activeCell="H21" sqref="H21"/>
    </sheetView>
  </sheetViews>
  <sheetFormatPr defaultRowHeight="13.2" x14ac:dyDescent="0.25"/>
  <cols>
    <col min="5" max="5" width="56.77734375" customWidth="1"/>
    <col min="6" max="6" width="51.21875" customWidth="1"/>
    <col min="7" max="7" width="10.77734375" style="40" hidden="1" customWidth="1"/>
    <col min="8" max="8" width="11.77734375" customWidth="1"/>
    <col min="9" max="9" width="15" style="40" hidden="1" customWidth="1"/>
  </cols>
  <sheetData>
    <row r="3" spans="5:9" ht="13.05" thickBot="1" x14ac:dyDescent="0.3"/>
    <row r="4" spans="5:9" ht="39" customHeight="1" thickBot="1" x14ac:dyDescent="0.3">
      <c r="E4" s="77" t="s">
        <v>46</v>
      </c>
      <c r="F4" s="78"/>
      <c r="G4" s="51" t="s">
        <v>11</v>
      </c>
      <c r="H4" s="6" t="s">
        <v>4</v>
      </c>
      <c r="I4" s="55" t="s">
        <v>22</v>
      </c>
    </row>
    <row r="5" spans="5:9" ht="25.05" customHeight="1" thickBot="1" x14ac:dyDescent="0.3">
      <c r="E5" s="10" t="s">
        <v>5</v>
      </c>
      <c r="F5" s="11" t="s">
        <v>28</v>
      </c>
      <c r="G5" s="52">
        <v>1</v>
      </c>
      <c r="H5" s="8"/>
      <c r="I5" s="56" t="str">
        <f t="shared" ref="I5:I6" si="0">IF(H5="SI",G5," ")</f>
        <v xml:space="preserve"> </v>
      </c>
    </row>
    <row r="6" spans="5:9" ht="50.25" customHeight="1" thickBot="1" x14ac:dyDescent="0.3">
      <c r="E6" s="4" t="s">
        <v>66</v>
      </c>
      <c r="F6" s="4" t="s">
        <v>67</v>
      </c>
      <c r="G6" s="53">
        <v>3</v>
      </c>
      <c r="H6" s="9"/>
      <c r="I6" s="57" t="str">
        <f t="shared" si="0"/>
        <v xml:space="preserve"> </v>
      </c>
    </row>
    <row r="7" spans="5:9" ht="28.5" customHeight="1" x14ac:dyDescent="0.25">
      <c r="E7" s="20"/>
      <c r="I7" s="58">
        <f>SUM(I5:I6)</f>
        <v>0</v>
      </c>
    </row>
    <row r="9" spans="5:9" ht="13.05" thickBot="1" x14ac:dyDescent="0.3"/>
    <row r="10" spans="5:9" ht="27.75" customHeight="1" thickBot="1" x14ac:dyDescent="0.3">
      <c r="E10" s="79" t="s">
        <v>24</v>
      </c>
      <c r="F10" s="80"/>
      <c r="G10" s="51" t="s">
        <v>11</v>
      </c>
      <c r="H10" s="6" t="s">
        <v>4</v>
      </c>
      <c r="I10" s="55" t="s">
        <v>23</v>
      </c>
    </row>
    <row r="11" spans="5:9" ht="27.75" customHeight="1" thickBot="1" x14ac:dyDescent="0.3">
      <c r="E11" s="85" t="s">
        <v>69</v>
      </c>
      <c r="F11" s="4" t="s">
        <v>68</v>
      </c>
      <c r="G11" s="64">
        <v>0.2</v>
      </c>
      <c r="H11" s="9"/>
      <c r="I11" s="65" t="str">
        <f t="shared" ref="I11:I13" si="1">IF(H11="SI",G11," ")</f>
        <v xml:space="preserve"> </v>
      </c>
    </row>
    <row r="12" spans="5:9" ht="27.75" customHeight="1" thickBot="1" x14ac:dyDescent="0.3">
      <c r="E12" s="86"/>
      <c r="F12" s="4" t="s">
        <v>70</v>
      </c>
      <c r="G12" s="64">
        <v>0.2</v>
      </c>
      <c r="H12" s="9"/>
      <c r="I12" s="65" t="str">
        <f t="shared" si="1"/>
        <v xml:space="preserve"> </v>
      </c>
    </row>
    <row r="13" spans="5:9" ht="24" thickBot="1" x14ac:dyDescent="0.3">
      <c r="E13" s="4" t="s">
        <v>6</v>
      </c>
      <c r="F13" s="4" t="s">
        <v>73</v>
      </c>
      <c r="G13" s="66">
        <v>9</v>
      </c>
      <c r="H13" s="9"/>
      <c r="I13" s="66" t="str">
        <f t="shared" si="1"/>
        <v xml:space="preserve"> </v>
      </c>
    </row>
    <row r="14" spans="5:9" ht="22.5" customHeight="1" x14ac:dyDescent="0.25">
      <c r="I14" s="59">
        <f>SUM(I11:I13)</f>
        <v>0</v>
      </c>
    </row>
    <row r="15" spans="5:9" ht="13.05" thickBot="1" x14ac:dyDescent="0.3"/>
    <row r="16" spans="5:9" ht="60" customHeight="1" thickBot="1" x14ac:dyDescent="0.3">
      <c r="E16" s="81" t="s">
        <v>25</v>
      </c>
      <c r="F16" s="82"/>
      <c r="G16" s="51" t="s">
        <v>11</v>
      </c>
      <c r="H16" s="6" t="s">
        <v>4</v>
      </c>
      <c r="I16" s="55" t="s">
        <v>26</v>
      </c>
    </row>
    <row r="17" spans="5:9" ht="13.8" thickBot="1" x14ac:dyDescent="0.3">
      <c r="E17" s="83" t="s">
        <v>7</v>
      </c>
      <c r="F17" s="3" t="s">
        <v>29</v>
      </c>
      <c r="G17" s="54">
        <v>1</v>
      </c>
      <c r="H17" s="9"/>
      <c r="I17" s="57" t="str">
        <f t="shared" ref="I17:I21" si="2">IF(H17="SI",G17," ")</f>
        <v xml:space="preserve"> </v>
      </c>
    </row>
    <row r="18" spans="5:9" ht="24" thickBot="1" x14ac:dyDescent="0.3">
      <c r="E18" s="84"/>
      <c r="F18" s="3" t="s">
        <v>30</v>
      </c>
      <c r="G18" s="54">
        <v>1</v>
      </c>
      <c r="H18" s="9"/>
      <c r="I18" s="57" t="str">
        <f t="shared" si="2"/>
        <v xml:space="preserve"> </v>
      </c>
    </row>
    <row r="19" spans="5:9" ht="13.8" thickBot="1" x14ac:dyDescent="0.3">
      <c r="E19" s="60" t="s">
        <v>8</v>
      </c>
      <c r="F19" s="3" t="s">
        <v>31</v>
      </c>
      <c r="G19" s="54">
        <v>1</v>
      </c>
      <c r="H19" s="9"/>
      <c r="I19" s="57" t="str">
        <f t="shared" si="2"/>
        <v xml:space="preserve"> </v>
      </c>
    </row>
    <row r="20" spans="5:9" ht="24" thickBot="1" x14ac:dyDescent="0.3">
      <c r="E20" s="4" t="s">
        <v>9</v>
      </c>
      <c r="F20" s="3" t="s">
        <v>32</v>
      </c>
      <c r="G20" s="54">
        <v>1</v>
      </c>
      <c r="H20" s="9"/>
      <c r="I20" s="57" t="str">
        <f t="shared" si="2"/>
        <v xml:space="preserve"> </v>
      </c>
    </row>
    <row r="21" spans="5:9" ht="38.25" customHeight="1" thickBot="1" x14ac:dyDescent="0.3">
      <c r="E21" s="61" t="s">
        <v>71</v>
      </c>
      <c r="F21" s="4" t="s">
        <v>72</v>
      </c>
      <c r="G21" s="54">
        <v>2</v>
      </c>
      <c r="H21" s="9"/>
      <c r="I21" s="57" t="str">
        <f t="shared" si="2"/>
        <v xml:space="preserve"> </v>
      </c>
    </row>
    <row r="22" spans="5:9" ht="27.75" customHeight="1" x14ac:dyDescent="0.25">
      <c r="I22" s="58">
        <f>SUM(I17:I21)</f>
        <v>0</v>
      </c>
    </row>
  </sheetData>
  <sheetProtection algorithmName="SHA-512" hashValue="whFoVnTrtbpQ0UhrpQz3ASEXogc2ukfOJygduGNMyHWu0DIZj5ujl9yuulewh9R3faRnn/7SbRfO9bYFM7TElQ==" saltValue="1LaWv6hzSJy3BneAJEXiaw==" spinCount="100000" sheet="1" selectLockedCells="1"/>
  <mergeCells count="5">
    <mergeCell ref="E4:F4"/>
    <mergeCell ref="E10:F10"/>
    <mergeCell ref="E16:F16"/>
    <mergeCell ref="E17:E18"/>
    <mergeCell ref="E11:E12"/>
  </mergeCells>
  <dataValidations count="1">
    <dataValidation type="list" allowBlank="1" showInputMessage="1" showErrorMessage="1" sqref="H5:H6 H11:H13 H17:H21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sheetPr codeName="Full4"/>
  <dimension ref="E6:L15"/>
  <sheetViews>
    <sheetView workbookViewId="0">
      <selection activeCell="F38" sqref="F38"/>
    </sheetView>
  </sheetViews>
  <sheetFormatPr defaultRowHeight="13.2" x14ac:dyDescent="0.25"/>
  <cols>
    <col min="5" max="5" width="23.44140625" customWidth="1"/>
    <col min="6" max="6" width="24.21875" customWidth="1"/>
    <col min="7" max="7" width="12.21875" customWidth="1"/>
    <col min="8" max="8" width="12.44140625" customWidth="1"/>
    <col min="9" max="9" width="21.21875" customWidth="1"/>
    <col min="10" max="10" width="19.77734375" customWidth="1"/>
    <col min="11" max="11" width="15.5546875" customWidth="1"/>
  </cols>
  <sheetData>
    <row r="6" spans="5:12" ht="13.05" thickBot="1" x14ac:dyDescent="0.3"/>
    <row r="7" spans="5:12" ht="25.2" thickTop="1" thickBot="1" x14ac:dyDescent="0.3">
      <c r="F7" s="23" t="s">
        <v>38</v>
      </c>
      <c r="G7" s="23" t="s">
        <v>39</v>
      </c>
      <c r="H7" s="22" t="s">
        <v>40</v>
      </c>
      <c r="I7" s="22" t="s">
        <v>41</v>
      </c>
      <c r="J7" s="22" t="s">
        <v>42</v>
      </c>
      <c r="K7" s="22" t="s">
        <v>43</v>
      </c>
      <c r="L7" s="26" t="s">
        <v>47</v>
      </c>
    </row>
    <row r="8" spans="5:12" ht="13.05" thickTop="1" x14ac:dyDescent="0.25">
      <c r="E8">
        <f>ALIMENTS!E5</f>
        <v>0</v>
      </c>
      <c r="F8">
        <f>ALIMENTS!L22</f>
        <v>0</v>
      </c>
      <c r="G8">
        <f>ALIMENTS!L34</f>
        <v>0</v>
      </c>
      <c r="H8">
        <f>ALIMENTS!P10</f>
        <v>0</v>
      </c>
      <c r="I8">
        <f>PLANS!I7</f>
        <v>0</v>
      </c>
      <c r="J8">
        <f>PLANS!I14</f>
        <v>0</v>
      </c>
      <c r="K8">
        <f>PLANS!I22</f>
        <v>0</v>
      </c>
      <c r="L8">
        <f>SUM(F8:K8)</f>
        <v>0</v>
      </c>
    </row>
    <row r="13" spans="5:12" ht="12.45" x14ac:dyDescent="0.25">
      <c r="E13" t="s">
        <v>14</v>
      </c>
      <c r="F13">
        <f>COUNTIF(ALIMENTS!H10:H33,"SI")+COUNTIF(PLANS!H5:H21,"SI")</f>
        <v>0</v>
      </c>
    </row>
    <row r="14" spans="5:12" ht="12.45" x14ac:dyDescent="0.25">
      <c r="E14" t="s">
        <v>56</v>
      </c>
      <c r="F14">
        <f>ALIMENTS!P10</f>
        <v>0</v>
      </c>
    </row>
    <row r="15" spans="5:12" ht="13.05" x14ac:dyDescent="0.3">
      <c r="E15" s="36" t="s">
        <v>57</v>
      </c>
      <c r="F15" s="36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Royuela Asensio, Mercè</cp:lastModifiedBy>
  <cp:lastPrinted>2025-10-12T15:09:27Z</cp:lastPrinted>
  <dcterms:created xsi:type="dcterms:W3CDTF">2025-10-09T16:57:42Z</dcterms:created>
  <dcterms:modified xsi:type="dcterms:W3CDTF">2026-02-02T13:36:40Z</dcterms:modified>
</cp:coreProperties>
</file>