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Nuvol Nou\02 Secretaria\0 EXPEDIENTS\EXP FONS NGEU\EXP 581_2025 SENYALITZACIÓ BIKE PARK\1. Docs. Perfil Contractant\"/>
    </mc:Choice>
  </mc:AlternateContent>
  <xr:revisionPtr revIDLastSave="0" documentId="13_ncr:1_{464B594F-9A20-48EA-88FE-D048446FD6EB}" xr6:coauthVersionLast="47" xr6:coauthVersionMax="47" xr10:uidLastSave="{00000000-0000-0000-0000-000000000000}"/>
  <bookViews>
    <workbookView xWindow="780" yWindow="750" windowWidth="16245" windowHeight="15450" xr2:uid="{8785B6E8-854D-4CD4-8D75-838B0E9DDA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I12" i="1" s="1"/>
  <c r="E23" i="1"/>
  <c r="E19" i="1"/>
  <c r="E20" i="1"/>
  <c r="E21" i="1"/>
  <c r="E22" i="1"/>
  <c r="E18" i="1"/>
  <c r="E14" i="1"/>
  <c r="E12" i="1"/>
  <c r="E13" i="1"/>
  <c r="E11" i="1"/>
  <c r="E8" i="1"/>
  <c r="F8" i="1" s="1"/>
  <c r="F18" i="1" l="1"/>
  <c r="F11" i="1"/>
  <c r="F24" i="1" l="1"/>
  <c r="I11" i="1"/>
  <c r="I14" i="1" s="1"/>
  <c r="I15" i="1" s="1"/>
  <c r="I16" i="1" s="1"/>
</calcChain>
</file>

<file path=xl/sharedStrings.xml><?xml version="1.0" encoding="utf-8"?>
<sst xmlns="http://schemas.openxmlformats.org/spreadsheetml/2006/main" count="51" uniqueCount="29">
  <si>
    <t xml:space="preserve">SUBMINISTRAMENT I INSTAL·LACIÓ DE LA SENYALITZACIÓ DEL BIKEPARK MUNICIPAL DE LA POBLA DE SEGUR </t>
  </si>
  <si>
    <t>OFICINA DE TURISME</t>
  </si>
  <si>
    <t>Quantitat</t>
  </si>
  <si>
    <t>Preu unitari</t>
  </si>
  <si>
    <t>Total</t>
  </si>
  <si>
    <t>Senyalització informativa</t>
  </si>
  <si>
    <t>SECTOR SANTA MAGDALENA</t>
  </si>
  <si>
    <t>Indicadors (balisses) de direcció</t>
  </si>
  <si>
    <t>Inici de descens</t>
  </si>
  <si>
    <t>Senyal de perill</t>
  </si>
  <si>
    <t>SECTOR FORADADA MONTSOR</t>
  </si>
  <si>
    <t>Directori de rutes</t>
  </si>
  <si>
    <t>Tram no transitable</t>
  </si>
  <si>
    <t xml:space="preserve">Preu unitari </t>
  </si>
  <si>
    <t>Total sector</t>
  </si>
  <si>
    <t>COSTOS DE FABRICACIÓ</t>
  </si>
  <si>
    <t>COSTOS D'INSTAL·LACIÓ</t>
  </si>
  <si>
    <t>Concepte</t>
  </si>
  <si>
    <t>Hores d'instal·lació</t>
  </si>
  <si>
    <t>COSTOS DISSENY</t>
  </si>
  <si>
    <t>Disseny senyalització</t>
  </si>
  <si>
    <t>TOTAL COSTOS DE FABRICACIÓ</t>
  </si>
  <si>
    <t>RESUM PRESSUPOST</t>
  </si>
  <si>
    <t>FABRICACIÓ</t>
  </si>
  <si>
    <t>INSTAL·LACIÓ</t>
  </si>
  <si>
    <t>DISSENY</t>
  </si>
  <si>
    <t>SUMATORI</t>
  </si>
  <si>
    <t>IVA(21%)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</si>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</sst>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3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4" fillId="0" borderId="1" xfId="0" applyFont="1" applyBorder="1"/>
    <xf numFmtId="44" fontId="4" fillId="0" borderId="1" xfId="0" applyNumberFormat="1" applyFont="1" applyBorder="1"/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0" fontId="2" fillId="0" borderId="1" xfId="0" applyFont="1" applyBorder="1"/>
    <xf numFmtId="44" fontId="2" fillId="0" borderId="1" xfId="0" applyNumberFormat="1" applyFont="1" applyBorder="1"/>
    <xf numFmtId="0" fontId="0" fillId="8" borderId="1" xfId="0" applyFill="1" applyBorder="1"/>
    <xf numFmtId="44" fontId="3" fillId="0" borderId="1" xfId="1" applyFont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74E4-E384-4F06-92B3-B4061B2742E0}">
  <dimension ref="B3:I31"/>
  <sheetViews>
    <sheetView tabSelected="1" topLeftCell="A4" workbookViewId="0">
      <selection activeCell="D32" sqref="D32"/>
    </sheetView>
  </sheetViews>
  <sheetFormatPr defaultColWidth="11.42578125" defaultRowHeight="15" x14ac:dyDescent="0.25"/>
  <cols>
    <col min="2" max="2" width="28.7109375" bestFit="1" customWidth="1"/>
    <col min="3" max="3" width="9.140625" bestFit="1" customWidth="1"/>
    <col min="4" max="4" width="22" customWidth="1"/>
    <col min="5" max="5" width="29.85546875" customWidth="1"/>
    <col min="6" max="6" width="22.42578125" customWidth="1"/>
    <col min="8" max="8" width="17.42578125" customWidth="1"/>
    <col min="9" max="9" width="15.5703125" customWidth="1"/>
  </cols>
  <sheetData>
    <row r="3" spans="2:9" x14ac:dyDescent="0.25">
      <c r="B3" s="13" t="s">
        <v>0</v>
      </c>
      <c r="C3" s="13"/>
      <c r="D3" s="13"/>
      <c r="E3" s="13"/>
      <c r="F3" s="13"/>
    </row>
    <row r="4" spans="2:9" x14ac:dyDescent="0.25">
      <c r="B4" s="13"/>
      <c r="C4" s="13"/>
      <c r="D4" s="13"/>
      <c r="E4" s="13"/>
      <c r="F4" s="13"/>
    </row>
    <row r="5" spans="2:9" ht="15.75" x14ac:dyDescent="0.25">
      <c r="B5" s="17" t="s">
        <v>15</v>
      </c>
      <c r="C5" s="17"/>
      <c r="D5" s="17"/>
      <c r="E5" s="17"/>
      <c r="F5" s="17"/>
    </row>
    <row r="6" spans="2:9" x14ac:dyDescent="0.25">
      <c r="B6" s="14" t="s">
        <v>1</v>
      </c>
      <c r="C6" s="15"/>
      <c r="D6" s="15"/>
      <c r="E6" s="15"/>
      <c r="F6" s="16"/>
    </row>
    <row r="7" spans="2:9" x14ac:dyDescent="0.25">
      <c r="B7" s="1" t="s">
        <v>17</v>
      </c>
      <c r="C7" s="1" t="s">
        <v>2</v>
      </c>
      <c r="D7" s="1" t="s">
        <v>13</v>
      </c>
      <c r="E7" s="1" t="s">
        <v>4</v>
      </c>
      <c r="F7" s="1" t="s">
        <v>14</v>
      </c>
    </row>
    <row r="8" spans="2:9" x14ac:dyDescent="0.25">
      <c r="B8" s="1" t="s">
        <v>5</v>
      </c>
      <c r="C8" s="1">
        <v>1</v>
      </c>
      <c r="D8" s="2">
        <v>400</v>
      </c>
      <c r="E8" s="2">
        <f>C8*D8</f>
        <v>400</v>
      </c>
      <c r="F8" s="2">
        <f>E8</f>
        <v>400</v>
      </c>
    </row>
    <row r="9" spans="2:9" x14ac:dyDescent="0.25">
      <c r="B9" s="14" t="s">
        <v>6</v>
      </c>
      <c r="C9" s="15"/>
      <c r="D9" s="15"/>
      <c r="E9" s="15"/>
      <c r="F9" s="16"/>
    </row>
    <row r="10" spans="2:9" ht="15.75" x14ac:dyDescent="0.25">
      <c r="B10" s="1" t="s">
        <v>17</v>
      </c>
      <c r="C10" s="1" t="s">
        <v>2</v>
      </c>
      <c r="D10" s="1" t="s">
        <v>3</v>
      </c>
      <c r="E10" s="1" t="s">
        <v>4</v>
      </c>
      <c r="F10" s="1" t="s">
        <v>14</v>
      </c>
      <c r="H10" s="22" t="s">
        <v>22</v>
      </c>
      <c r="I10" s="22"/>
    </row>
    <row r="11" spans="2:9" x14ac:dyDescent="0.25">
      <c r="B11" s="1" t="s">
        <v>7</v>
      </c>
      <c r="C11" s="1">
        <v>11</v>
      </c>
      <c r="D11" s="2">
        <v>60</v>
      </c>
      <c r="E11" s="2">
        <f>C11*D11</f>
        <v>660</v>
      </c>
      <c r="F11" s="21">
        <f>SUM(E11:E14)</f>
        <v>1280</v>
      </c>
      <c r="H11" s="6" t="s">
        <v>23</v>
      </c>
      <c r="I11" s="3">
        <f>F24</f>
        <v>6410</v>
      </c>
    </row>
    <row r="12" spans="2:9" x14ac:dyDescent="0.25">
      <c r="B12" s="1" t="s">
        <v>8</v>
      </c>
      <c r="C12" s="1">
        <v>2</v>
      </c>
      <c r="D12" s="2">
        <v>100</v>
      </c>
      <c r="E12" s="2">
        <f>C12*D12</f>
        <v>200</v>
      </c>
      <c r="F12" s="21"/>
      <c r="H12" s="7" t="s">
        <v>24</v>
      </c>
      <c r="I12" s="3">
        <f>E28</f>
        <v>7560</v>
      </c>
    </row>
    <row r="13" spans="2:9" x14ac:dyDescent="0.25">
      <c r="B13" s="1" t="s">
        <v>9</v>
      </c>
      <c r="C13" s="1">
        <v>2</v>
      </c>
      <c r="D13" s="2">
        <v>60</v>
      </c>
      <c r="E13" s="2">
        <f>C13*D13</f>
        <v>120</v>
      </c>
      <c r="F13" s="21"/>
      <c r="H13" s="8" t="s">
        <v>25</v>
      </c>
      <c r="I13" s="3">
        <v>1500</v>
      </c>
    </row>
    <row r="14" spans="2:9" x14ac:dyDescent="0.25">
      <c r="B14" s="1" t="s">
        <v>5</v>
      </c>
      <c r="C14" s="1">
        <v>1</v>
      </c>
      <c r="D14" s="2">
        <v>300</v>
      </c>
      <c r="E14" s="2">
        <f>C14*D14</f>
        <v>300</v>
      </c>
      <c r="F14" s="21"/>
      <c r="H14" s="9" t="s">
        <v>26</v>
      </c>
      <c r="I14" s="10">
        <f>SUM(I11:I13)</f>
        <v>15470</v>
      </c>
    </row>
    <row r="15" spans="2:9" x14ac:dyDescent="0.25">
      <c r="B15" s="1"/>
      <c r="C15" s="1"/>
      <c r="D15" s="1"/>
      <c r="E15" s="1"/>
      <c r="F15" s="1"/>
      <c r="H15" s="11" t="s">
        <v>27</v>
      </c>
      <c r="I15" s="3">
        <f>I14*0.21</f>
        <v>3248.7</v>
      </c>
    </row>
    <row r="16" spans="2:9" ht="15.75" x14ac:dyDescent="0.25">
      <c r="B16" s="14" t="s">
        <v>10</v>
      </c>
      <c r="C16" s="15"/>
      <c r="D16" s="15"/>
      <c r="E16" s="15"/>
      <c r="F16" s="16"/>
      <c r="H16" s="4" t="s">
        <v>28</v>
      </c>
      <c r="I16" s="5">
        <f>I14+I15</f>
        <v>18718.7</v>
      </c>
    </row>
    <row r="17" spans="2:6" x14ac:dyDescent="0.25">
      <c r="B17" s="1" t="s">
        <v>17</v>
      </c>
      <c r="C17" s="1" t="s">
        <v>2</v>
      </c>
      <c r="D17" s="1" t="s">
        <v>3</v>
      </c>
      <c r="E17" s="1" t="s">
        <v>4</v>
      </c>
      <c r="F17" s="1" t="s">
        <v>14</v>
      </c>
    </row>
    <row r="18" spans="2:6" x14ac:dyDescent="0.25">
      <c r="B18" s="1" t="s">
        <v>7</v>
      </c>
      <c r="C18" s="1">
        <v>49</v>
      </c>
      <c r="D18" s="2">
        <v>60</v>
      </c>
      <c r="E18" s="2">
        <f>C18*D18</f>
        <v>2940</v>
      </c>
      <c r="F18" s="21">
        <f>SUM(E18:E23)</f>
        <v>4730</v>
      </c>
    </row>
    <row r="19" spans="2:6" x14ac:dyDescent="0.25">
      <c r="B19" s="1" t="s">
        <v>8</v>
      </c>
      <c r="C19" s="1">
        <v>5</v>
      </c>
      <c r="D19" s="2">
        <v>100</v>
      </c>
      <c r="E19" s="2">
        <f t="shared" ref="E19:E23" si="0">C19*D19</f>
        <v>500</v>
      </c>
      <c r="F19" s="21"/>
    </row>
    <row r="20" spans="2:6" x14ac:dyDescent="0.25">
      <c r="B20" s="1" t="s">
        <v>9</v>
      </c>
      <c r="C20" s="1">
        <v>3</v>
      </c>
      <c r="D20" s="2">
        <v>60</v>
      </c>
      <c r="E20" s="2">
        <f t="shared" si="0"/>
        <v>180</v>
      </c>
      <c r="F20" s="21"/>
    </row>
    <row r="21" spans="2:6" x14ac:dyDescent="0.25">
      <c r="B21" s="1" t="s">
        <v>5</v>
      </c>
      <c r="C21" s="1">
        <v>1</v>
      </c>
      <c r="D21" s="2">
        <v>300</v>
      </c>
      <c r="E21" s="2">
        <f t="shared" si="0"/>
        <v>300</v>
      </c>
      <c r="F21" s="21"/>
    </row>
    <row r="22" spans="2:6" x14ac:dyDescent="0.25">
      <c r="B22" s="1" t="s">
        <v>11</v>
      </c>
      <c r="C22" s="1">
        <v>3</v>
      </c>
      <c r="D22" s="2">
        <v>150</v>
      </c>
      <c r="E22" s="2">
        <f t="shared" si="0"/>
        <v>450</v>
      </c>
      <c r="F22" s="21"/>
    </row>
    <row r="23" spans="2:6" x14ac:dyDescent="0.25">
      <c r="B23" s="1" t="s">
        <v>12</v>
      </c>
      <c r="C23" s="1">
        <v>6</v>
      </c>
      <c r="D23" s="2">
        <v>60</v>
      </c>
      <c r="E23" s="2">
        <f t="shared" si="0"/>
        <v>360</v>
      </c>
      <c r="F23" s="21"/>
    </row>
    <row r="24" spans="2:6" x14ac:dyDescent="0.25">
      <c r="B24" s="20" t="s">
        <v>21</v>
      </c>
      <c r="C24" s="20"/>
      <c r="D24" s="20"/>
      <c r="E24" s="20"/>
      <c r="F24" s="12">
        <f>F18+F8+F11</f>
        <v>6410</v>
      </c>
    </row>
    <row r="25" spans="2:6" x14ac:dyDescent="0.25">
      <c r="B25" s="20"/>
      <c r="C25" s="20"/>
      <c r="D25" s="20"/>
      <c r="E25" s="20"/>
      <c r="F25" s="12"/>
    </row>
    <row r="26" spans="2:6" ht="15.75" x14ac:dyDescent="0.25">
      <c r="B26" s="18" t="s">
        <v>16</v>
      </c>
      <c r="C26" s="18"/>
      <c r="D26" s="18"/>
      <c r="E26" s="18"/>
      <c r="F26" s="18"/>
    </row>
    <row r="27" spans="2:6" x14ac:dyDescent="0.25">
      <c r="B27" s="1" t="s">
        <v>17</v>
      </c>
      <c r="C27" s="1" t="s">
        <v>2</v>
      </c>
      <c r="D27" s="1" t="s">
        <v>3</v>
      </c>
      <c r="E27" s="23" t="s">
        <v>4</v>
      </c>
      <c r="F27" s="23"/>
    </row>
    <row r="28" spans="2:6" ht="18.75" x14ac:dyDescent="0.3">
      <c r="B28" s="1" t="s">
        <v>18</v>
      </c>
      <c r="C28" s="1">
        <v>126</v>
      </c>
      <c r="D28" s="2">
        <v>60</v>
      </c>
      <c r="E28" s="12">
        <f>D28*C28</f>
        <v>7560</v>
      </c>
      <c r="F28" s="12"/>
    </row>
    <row r="29" spans="2:6" ht="15.75" x14ac:dyDescent="0.25">
      <c r="B29" s="19" t="s">
        <v>19</v>
      </c>
      <c r="C29" s="19"/>
      <c r="D29" s="19"/>
      <c r="E29" s="19"/>
      <c r="F29" s="19"/>
    </row>
    <row r="30" spans="2:6" x14ac:dyDescent="0.25">
      <c r="B30" s="1" t="s">
        <v>17</v>
      </c>
      <c r="C30" s="1" t="s">
        <v>2</v>
      </c>
      <c r="D30" s="1" t="s">
        <v>3</v>
      </c>
      <c r="E30" s="23" t="s">
        <v>4</v>
      </c>
      <c r="F30" s="23"/>
    </row>
    <row r="31" spans="2:6" ht="18.75" x14ac:dyDescent="0.3">
      <c r="B31" s="1" t="s">
        <v>20</v>
      </c>
      <c r="C31" s="1">
        <v>1</v>
      </c>
      <c r="D31" s="2">
        <v>1500</v>
      </c>
      <c r="E31" s="12">
        <v>1500</v>
      </c>
      <c r="F31" s="12"/>
    </row>
  </sheetData>
  <mergeCells count="16">
    <mergeCell ref="H10:I10"/>
    <mergeCell ref="E30:F30"/>
    <mergeCell ref="E27:F27"/>
    <mergeCell ref="E31:F31"/>
    <mergeCell ref="B3:F4"/>
    <mergeCell ref="B16:F16"/>
    <mergeCell ref="B6:F6"/>
    <mergeCell ref="B9:F9"/>
    <mergeCell ref="B5:F5"/>
    <mergeCell ref="B26:F26"/>
    <mergeCell ref="B29:F29"/>
    <mergeCell ref="B24:E25"/>
    <mergeCell ref="F24:F25"/>
    <mergeCell ref="E28:F28"/>
    <mergeCell ref="F11:F14"/>
    <mergeCell ref="F18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Esports La Pobla</dc:creator>
  <cp:lastModifiedBy>Mar</cp:lastModifiedBy>
  <dcterms:created xsi:type="dcterms:W3CDTF">2026-01-13T11:26:31Z</dcterms:created>
  <dcterms:modified xsi:type="dcterms:W3CDTF">2026-01-26T09:23:58Z</dcterms:modified>
</cp:coreProperties>
</file>