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6\1. PROCEDIMENTS OBERTS\EN PREPARACIO\&amp; BEGUDES SANT JOAN DE LES ABADESSES I ÀGER\ÀGER\"/>
    </mc:Choice>
  </mc:AlternateContent>
  <xr:revisionPtr revIDLastSave="0" documentId="13_ncr:1_{3BFAD07F-36B3-4D2C-9676-1A0F5E860D89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H7" i="1" s="1"/>
  <c r="I7" i="1" s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84" i="1"/>
  <c r="H84" i="1" s="1"/>
  <c r="I84" i="1" s="1"/>
  <c r="F24" i="1"/>
  <c r="H24" i="1" s="1"/>
  <c r="I24" i="1" s="1"/>
  <c r="F6" i="1"/>
  <c r="H6" i="1" s="1"/>
  <c r="I6" i="1" s="1"/>
  <c r="F22" i="1" l="1"/>
  <c r="H22" i="1"/>
  <c r="F85" i="1"/>
  <c r="H85" i="1"/>
  <c r="I85" i="1" l="1"/>
  <c r="H86" i="1"/>
  <c r="F86" i="1"/>
  <c r="I22" i="1"/>
  <c r="I86" i="1" l="1"/>
</calcChain>
</file>

<file path=xl/sharedStrings.xml><?xml version="1.0" encoding="utf-8"?>
<sst xmlns="http://schemas.openxmlformats.org/spreadsheetml/2006/main" count="169" uniqueCount="92">
  <si>
    <t>IVA</t>
  </si>
  <si>
    <t>Nº</t>
  </si>
  <si>
    <t>DESCRIPCIÓ</t>
  </si>
  <si>
    <t>QUANTITAT</t>
  </si>
  <si>
    <t>TOTAL</t>
  </si>
  <si>
    <t>IVA €</t>
  </si>
  <si>
    <t>TOTAL + IVA</t>
  </si>
  <si>
    <t>PREU/LITRE</t>
  </si>
  <si>
    <t>UNITAT BASE DE COMPRA</t>
  </si>
  <si>
    <t>L</t>
  </si>
  <si>
    <t>CRITERI 1 PREU (productes amb més volum de demanda)</t>
  </si>
  <si>
    <t>CRITERI 2 PREU Resta de productes</t>
  </si>
  <si>
    <t>ÀGER</t>
  </si>
  <si>
    <t>TOTAL TRAM 1</t>
  </si>
  <si>
    <t>TOTAL TRAM 2</t>
  </si>
  <si>
    <t>Begudes</t>
  </si>
  <si>
    <t>LLET SENCERA (Envàs fins 1500ml)</t>
  </si>
  <si>
    <t>SUC DE POMA ESPREMUT O A PARTIR DE CONCENTRAT S/SUCRE</t>
  </si>
  <si>
    <t>SUC DE TARONJA ESPREMUT O A PARTIR DE CONCENTRAT S/SUCRE</t>
  </si>
  <si>
    <t>LLET SEMI DESNATADA BRICK</t>
  </si>
  <si>
    <t>BEGUDA CIVADA</t>
  </si>
  <si>
    <t>LLET SENCERA SENSE LACTOSA  BRICK</t>
  </si>
  <si>
    <t>SUC DE PINYA ESPREMUT O A PARTIR DE CONCENTRAT S/SUCRE</t>
  </si>
  <si>
    <t>LLET SEMI DESNATADA SENSE LACTOSA BRICK</t>
  </si>
  <si>
    <t>LLET HOSTELERIA SEMIDESNATADA (Envàs fins 1500ml)</t>
  </si>
  <si>
    <t>BEGUDA AMETLLA S/SUCRE</t>
  </si>
  <si>
    <t>BATUT DE CACAU</t>
  </si>
  <si>
    <t>VI BLANC BRICK</t>
  </si>
  <si>
    <t>AIGUA MINERAL (Envàs fins 1500ml)</t>
  </si>
  <si>
    <t>LLET DESNATADA BRICK</t>
  </si>
  <si>
    <t>LLET SEMIDESNATADA (Envàs fins 1500ml)</t>
  </si>
  <si>
    <t>TARONJADA ZERO/LIGHT (Envàs fins 2000ml)</t>
  </si>
  <si>
    <t>ORXATA DE XUFA - ZERO S/SUCRES AFEGITS</t>
  </si>
  <si>
    <t>ORXATA DE XUFA</t>
  </si>
  <si>
    <t>AIGUA MINERAL  (Envàs fins 5000ml)</t>
  </si>
  <si>
    <t>LLIMONADA ZERO/LIGHT (Envàs fins 2000ml)</t>
  </si>
  <si>
    <t>SUC DE PINYA I RAÏM ESPREMUT O A PARTIR DE CONCENTRAT S/SUCRE</t>
  </si>
  <si>
    <t>VI BRICK NEGRE</t>
  </si>
  <si>
    <t>VI NEGRE DE TAULA D.O CATALUNYA (11º)</t>
  </si>
  <si>
    <t>SUC FRUITES TROPICALS ESPREMUT O A PARTIR DE CONCENTRAT S/SUCRE</t>
  </si>
  <si>
    <t>CERVESA S/ALCOHOL LLAUNA (Envàs fins 330ml)</t>
  </si>
  <si>
    <t>SUC MULTIFRUTAS S/SUCRE  (Envàs fins 330ml)</t>
  </si>
  <si>
    <t xml:space="preserve">CAVA BRUT NATURE D.O </t>
  </si>
  <si>
    <t>CAVA SENSE ALCOHOL</t>
  </si>
  <si>
    <t>BATUT DE CACAU - S/SUCRE - ZERO</t>
  </si>
  <si>
    <t>COLA AMPOLLA  (Envàs fins 2000ml)</t>
  </si>
  <si>
    <t>AIGUA MINERAL AMB GAS</t>
  </si>
  <si>
    <t>AIGUA MINERAL AMB GUST LLIMONA</t>
  </si>
  <si>
    <t>AIGUA MINERAL  (Envàs fins 8000ml)</t>
  </si>
  <si>
    <t>BEGUDA D’ARROS</t>
  </si>
  <si>
    <t>BEGUDA DE SOJA</t>
  </si>
  <si>
    <t>CREMA D'AMETLLES</t>
  </si>
  <si>
    <t>BEGUDA ISOTÒNICA  (Envàs fins 1500ml)</t>
  </si>
  <si>
    <t>BITTER (Envàs fins 330ml)</t>
  </si>
  <si>
    <t>MOST BLANC</t>
  </si>
  <si>
    <t>MOST NEGRE</t>
  </si>
  <si>
    <t>COLA LLAUNA  (Envàs fins 330ml)</t>
  </si>
  <si>
    <t>COLA LLAUNA ZERO  (Envàs fins 330ml)</t>
  </si>
  <si>
    <t>COLA ZERO AMPOLLA  (Envàs fins 2000ml)</t>
  </si>
  <si>
    <t>GASEOSA SENSE SUCRE  (Envàs fins 500ml)</t>
  </si>
  <si>
    <t>REFRESC TÈ GELAT (Envàs fins 1500ml)</t>
  </si>
  <si>
    <t>REFRESC TÈ GELAT ZERO - S/SUCRE (Envàs fins 1500ml)</t>
  </si>
  <si>
    <t>LLIMONADA (Envàs fins 2000ml)</t>
  </si>
  <si>
    <t>LLIMONADA LLAUNA (Envàs fins 330ml)</t>
  </si>
  <si>
    <t>LLIMONADA LLAUNA ZERO/LIGHT (Envàs fins 330ml)</t>
  </si>
  <si>
    <t>TARONJADA (Envàs fins 2000ml)</t>
  </si>
  <si>
    <t>TARONJADA LLAUNA (Envàs fins 330ml)</t>
  </si>
  <si>
    <t>TARONJADA LLAUNA  ZERO/LIGHT (Envàs fins 330ml)</t>
  </si>
  <si>
    <t>LLET HOSTELERIA SENSE LACTOSA (Envàs fins 1500ml)</t>
  </si>
  <si>
    <t>BRANDY  (Envàs fins 3000ml)</t>
  </si>
  <si>
    <t>BRANDY (Envàs fins 700ml)</t>
  </si>
  <si>
    <t>CONYAC PER CUINAR (Envàs fins 3000ml)</t>
  </si>
  <si>
    <t xml:space="preserve">MOSCATELL 15% </t>
  </si>
  <si>
    <t>RATAFIA INDICACIÓ GEOGRÀFICA CATALA</t>
  </si>
  <si>
    <t xml:space="preserve">VI BLANC D.O CATALUNYA 12º </t>
  </si>
  <si>
    <t>VI RANCI (Envàs fins 3000ml)</t>
  </si>
  <si>
    <t>VI RANCI</t>
  </si>
  <si>
    <t>VI ROSAT D.O CATALUNYA</t>
  </si>
  <si>
    <t>AIGUA (Envàs fins 500ml)</t>
  </si>
  <si>
    <t>CERVESA FREE  LLIMONA S/ALCOHOL (Envàs fins 330ml)</t>
  </si>
  <si>
    <t>TÒNICA LLAUNA (Envàs fins 330ml)</t>
  </si>
  <si>
    <t>CERVESSA (Envàs fins 330ml)</t>
  </si>
  <si>
    <t>SUC PINYA (Envàs fins 330ml)</t>
  </si>
  <si>
    <t>SUC PRÈSSEC (Envàs fins 330ml)</t>
  </si>
  <si>
    <t>AIGUA AMB GAS</t>
  </si>
  <si>
    <t>SUC PINYA S/SUCRE  (Envàs fins 330ml)</t>
  </si>
  <si>
    <t>SUC TARONJA S/SUCRE  (Envàs fins 330ml)</t>
  </si>
  <si>
    <t>SUC POMA S/SUCRE  (Envàs fins 330ml)</t>
  </si>
  <si>
    <t>LLET DESNATADA ENRIQUIDA AMB CALCI</t>
  </si>
  <si>
    <t>LLET SEMIDESNATADA ENRIQUIDA AMB CALCI</t>
  </si>
  <si>
    <t>LLET SENCERA ENRIQUIDA AMB CALCI</t>
  </si>
  <si>
    <t>SUC DE PRÉSSEC ESPREMUT O A PARTIR DE CONCENTRAT S/SUCRE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</si>
</sst>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\ @"/>
  </numFmts>
  <fonts count="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49" fontId="5" fillId="5" borderId="1" xfId="3" applyNumberFormat="1" applyFont="1" applyFill="1" applyBorder="1" applyAlignment="1">
      <alignment horizontal="center"/>
    </xf>
    <xf numFmtId="0" fontId="5" fillId="5" borderId="1" xfId="3" applyFont="1" applyFill="1" applyBorder="1" applyAlignment="1">
      <alignment horizontal="center"/>
    </xf>
    <xf numFmtId="0" fontId="5" fillId="5" borderId="2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/>
    </xf>
    <xf numFmtId="9" fontId="3" fillId="5" borderId="2" xfId="2" applyFont="1" applyFill="1" applyBorder="1" applyAlignment="1" applyProtection="1">
      <alignment horizontal="center" vertical="center"/>
    </xf>
    <xf numFmtId="9" fontId="3" fillId="5" borderId="2" xfId="2" applyFont="1" applyFill="1" applyBorder="1" applyAlignment="1" applyProtection="1">
      <alignment horizontal="center"/>
    </xf>
    <xf numFmtId="9" fontId="3" fillId="5" borderId="1" xfId="2" applyFont="1" applyFill="1" applyBorder="1" applyAlignment="1" applyProtection="1">
      <alignment horizontal="center"/>
    </xf>
    <xf numFmtId="0" fontId="0" fillId="0" borderId="1" xfId="0" applyBorder="1"/>
    <xf numFmtId="44" fontId="0" fillId="3" borderId="1" xfId="0" applyNumberFormat="1" applyFill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/>
    <xf numFmtId="0" fontId="5" fillId="5" borderId="1" xfId="3" applyFont="1" applyFill="1" applyBorder="1" applyAlignment="1">
      <alignment horizontal="center" wrapText="1"/>
    </xf>
    <xf numFmtId="44" fontId="0" fillId="0" borderId="1" xfId="1" applyFont="1" applyBorder="1"/>
    <xf numFmtId="0" fontId="0" fillId="0" borderId="1" xfId="0" applyBorder="1" applyAlignment="1">
      <alignment horizontal="right"/>
    </xf>
    <xf numFmtId="44" fontId="0" fillId="0" borderId="1" xfId="0" applyNumberFormat="1" applyBorder="1"/>
    <xf numFmtId="165" fontId="0" fillId="0" borderId="1" xfId="0" applyNumberFormat="1" applyBorder="1"/>
    <xf numFmtId="9" fontId="0" fillId="0" borderId="1" xfId="2" applyFont="1" applyBorder="1"/>
    <xf numFmtId="44" fontId="5" fillId="3" borderId="1" xfId="0" applyNumberFormat="1" applyFont="1" applyFill="1" applyBorder="1"/>
    <xf numFmtId="9" fontId="5" fillId="0" borderId="1" xfId="2" applyFont="1" applyBorder="1"/>
    <xf numFmtId="44" fontId="5" fillId="0" borderId="1" xfId="1" applyFont="1" applyBorder="1"/>
    <xf numFmtId="4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horizontal="center"/>
    </xf>
    <xf numFmtId="0" fontId="2" fillId="4" borderId="2" xfId="3" applyFont="1" applyFill="1" applyBorder="1" applyAlignment="1">
      <alignment horizontal="center"/>
    </xf>
    <xf numFmtId="0" fontId="2" fillId="4" borderId="3" xfId="3" applyFont="1" applyFill="1" applyBorder="1" applyAlignment="1">
      <alignment horizontal="center"/>
    </xf>
    <xf numFmtId="0" fontId="2" fillId="4" borderId="4" xfId="3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6"/>
  <sheetViews>
    <sheetView tabSelected="1" zoomScaleNormal="100" workbookViewId="0">
      <selection activeCell="G17" sqref="G17"/>
    </sheetView>
  </sheetViews>
  <sheetFormatPr baseColWidth="10" defaultColWidth="11.44140625" defaultRowHeight="14.4" x14ac:dyDescent="0.3"/>
  <cols>
    <col min="2" max="2" width="50" bestFit="1" customWidth="1"/>
    <col min="3" max="3" width="14.88671875" style="12" bestFit="1" customWidth="1"/>
    <col min="4" max="4" width="11.109375" style="11" bestFit="1" customWidth="1"/>
    <col min="5" max="5" width="14.77734375" style="12" bestFit="1" customWidth="1"/>
    <col min="6" max="6" width="16.5546875" bestFit="1" customWidth="1"/>
    <col min="8" max="8" width="15.109375" bestFit="1" customWidth="1"/>
    <col min="9" max="9" width="17.5546875" bestFit="1" customWidth="1"/>
    <col min="10" max="10" width="22.88671875" customWidth="1"/>
  </cols>
  <sheetData>
    <row r="2" spans="1:9" ht="15.75" customHeight="1" x14ac:dyDescent="0.3">
      <c r="A2" s="27" t="s">
        <v>15</v>
      </c>
      <c r="B2" s="28"/>
      <c r="C2" s="28"/>
      <c r="D2" s="28"/>
      <c r="E2" s="28"/>
      <c r="F2" s="28"/>
      <c r="G2" s="28"/>
      <c r="H2" s="28"/>
      <c r="I2" s="29"/>
    </row>
    <row r="3" spans="1:9" x14ac:dyDescent="0.3">
      <c r="A3" s="30" t="s">
        <v>12</v>
      </c>
      <c r="B3" s="30"/>
      <c r="C3" s="30"/>
      <c r="D3" s="30"/>
      <c r="E3" s="30"/>
      <c r="F3" s="30"/>
      <c r="G3" s="30"/>
      <c r="H3" s="30"/>
      <c r="I3" s="30"/>
    </row>
    <row r="4" spans="1:9" ht="34.799999999999997" customHeight="1" x14ac:dyDescent="0.3">
      <c r="A4" s="1" t="s">
        <v>1</v>
      </c>
      <c r="B4" s="2" t="s">
        <v>2</v>
      </c>
      <c r="C4" s="14" t="s">
        <v>8</v>
      </c>
      <c r="D4" s="3" t="s">
        <v>3</v>
      </c>
      <c r="E4" s="4" t="s">
        <v>7</v>
      </c>
      <c r="F4" s="4" t="s">
        <v>4</v>
      </c>
      <c r="G4" s="5" t="s">
        <v>0</v>
      </c>
      <c r="H4" s="6" t="s">
        <v>5</v>
      </c>
      <c r="I4" s="7" t="s">
        <v>6</v>
      </c>
    </row>
    <row r="5" spans="1:9" x14ac:dyDescent="0.3">
      <c r="A5" s="16"/>
      <c r="B5" s="8" t="s">
        <v>10</v>
      </c>
      <c r="C5" s="26"/>
      <c r="D5" s="8"/>
      <c r="E5" s="15"/>
      <c r="F5" s="9"/>
      <c r="G5" s="10"/>
      <c r="H5" s="9"/>
      <c r="I5" s="9"/>
    </row>
    <row r="6" spans="1:9" x14ac:dyDescent="0.3">
      <c r="A6" s="16">
        <v>102840</v>
      </c>
      <c r="B6" s="8" t="s">
        <v>16</v>
      </c>
      <c r="C6" s="26" t="s">
        <v>9</v>
      </c>
      <c r="D6" s="18">
        <v>320</v>
      </c>
      <c r="E6" s="15">
        <v>1.3</v>
      </c>
      <c r="F6" s="9">
        <f t="shared" ref="F6:F21" si="0">D6*E6</f>
        <v>416</v>
      </c>
      <c r="G6" s="19">
        <v>0.04</v>
      </c>
      <c r="H6" s="15">
        <f>F6*G6</f>
        <v>16.64</v>
      </c>
      <c r="I6" s="17">
        <f>H6+F6</f>
        <v>432.64</v>
      </c>
    </row>
    <row r="7" spans="1:9" x14ac:dyDescent="0.3">
      <c r="A7" s="16">
        <v>102846</v>
      </c>
      <c r="B7" s="8" t="s">
        <v>91</v>
      </c>
      <c r="C7" s="26" t="s">
        <v>9</v>
      </c>
      <c r="D7" s="18">
        <v>300</v>
      </c>
      <c r="E7" s="15">
        <v>1.2</v>
      </c>
      <c r="F7" s="9">
        <f t="shared" si="0"/>
        <v>360</v>
      </c>
      <c r="G7" s="19">
        <v>0.21</v>
      </c>
      <c r="H7" s="15">
        <f t="shared" ref="H7:H21" si="1">F7*G7</f>
        <v>75.599999999999994</v>
      </c>
      <c r="I7" s="17">
        <f t="shared" ref="I7:I21" si="2">H7+F7</f>
        <v>435.6</v>
      </c>
    </row>
    <row r="8" spans="1:9" x14ac:dyDescent="0.3">
      <c r="A8" s="16">
        <v>102845</v>
      </c>
      <c r="B8" s="8" t="s">
        <v>17</v>
      </c>
      <c r="C8" s="26" t="s">
        <v>9</v>
      </c>
      <c r="D8" s="18">
        <v>300</v>
      </c>
      <c r="E8" s="15">
        <v>1.05</v>
      </c>
      <c r="F8" s="9">
        <f t="shared" si="0"/>
        <v>315</v>
      </c>
      <c r="G8" s="19">
        <v>0.21</v>
      </c>
      <c r="H8" s="15">
        <f t="shared" si="1"/>
        <v>66.149999999999991</v>
      </c>
      <c r="I8" s="17">
        <f t="shared" si="2"/>
        <v>381.15</v>
      </c>
    </row>
    <row r="9" spans="1:9" x14ac:dyDescent="0.3">
      <c r="A9" s="16">
        <v>102847</v>
      </c>
      <c r="B9" s="8" t="s">
        <v>18</v>
      </c>
      <c r="C9" s="26" t="s">
        <v>9</v>
      </c>
      <c r="D9" s="18">
        <v>300</v>
      </c>
      <c r="E9" s="15">
        <v>1.6</v>
      </c>
      <c r="F9" s="9">
        <f t="shared" si="0"/>
        <v>480</v>
      </c>
      <c r="G9" s="19">
        <v>0.21</v>
      </c>
      <c r="H9" s="15">
        <f t="shared" si="1"/>
        <v>100.8</v>
      </c>
      <c r="I9" s="17">
        <f t="shared" si="2"/>
        <v>580.79999999999995</v>
      </c>
    </row>
    <row r="10" spans="1:9" x14ac:dyDescent="0.3">
      <c r="A10" s="16">
        <v>102837</v>
      </c>
      <c r="B10" s="8" t="s">
        <v>19</v>
      </c>
      <c r="C10" s="26" t="s">
        <v>9</v>
      </c>
      <c r="D10" s="18">
        <v>300</v>
      </c>
      <c r="E10" s="15">
        <v>1.6</v>
      </c>
      <c r="F10" s="9">
        <f t="shared" si="0"/>
        <v>480</v>
      </c>
      <c r="G10" s="19">
        <v>0.04</v>
      </c>
      <c r="H10" s="15">
        <f t="shared" si="1"/>
        <v>19.2</v>
      </c>
      <c r="I10" s="17">
        <f t="shared" si="2"/>
        <v>499.2</v>
      </c>
    </row>
    <row r="11" spans="1:9" x14ac:dyDescent="0.3">
      <c r="A11" s="16">
        <v>102805</v>
      </c>
      <c r="B11" s="8" t="s">
        <v>20</v>
      </c>
      <c r="C11" s="26" t="s">
        <v>9</v>
      </c>
      <c r="D11" s="18">
        <v>250</v>
      </c>
      <c r="E11" s="15">
        <v>1.25</v>
      </c>
      <c r="F11" s="9">
        <f t="shared" si="0"/>
        <v>312.5</v>
      </c>
      <c r="G11" s="19">
        <v>0.1</v>
      </c>
      <c r="H11" s="15">
        <f t="shared" si="1"/>
        <v>31.25</v>
      </c>
      <c r="I11" s="17">
        <f t="shared" si="2"/>
        <v>343.75</v>
      </c>
    </row>
    <row r="12" spans="1:9" x14ac:dyDescent="0.3">
      <c r="A12" s="16">
        <v>102841</v>
      </c>
      <c r="B12" s="8" t="s">
        <v>21</v>
      </c>
      <c r="C12" s="26" t="s">
        <v>9</v>
      </c>
      <c r="D12" s="18">
        <v>230</v>
      </c>
      <c r="E12" s="15">
        <v>1.5</v>
      </c>
      <c r="F12" s="9">
        <f t="shared" si="0"/>
        <v>345</v>
      </c>
      <c r="G12" s="19">
        <v>0.04</v>
      </c>
      <c r="H12" s="15">
        <f t="shared" si="1"/>
        <v>13.8</v>
      </c>
      <c r="I12" s="17">
        <f t="shared" si="2"/>
        <v>358.8</v>
      </c>
    </row>
    <row r="13" spans="1:9" x14ac:dyDescent="0.3">
      <c r="A13" s="16">
        <v>102843</v>
      </c>
      <c r="B13" s="8" t="s">
        <v>22</v>
      </c>
      <c r="C13" s="26" t="s">
        <v>9</v>
      </c>
      <c r="D13" s="18">
        <v>230</v>
      </c>
      <c r="E13" s="15">
        <v>1.1000000000000001</v>
      </c>
      <c r="F13" s="9">
        <f t="shared" si="0"/>
        <v>253.00000000000003</v>
      </c>
      <c r="G13" s="19">
        <v>0.21</v>
      </c>
      <c r="H13" s="15">
        <f t="shared" si="1"/>
        <v>53.13</v>
      </c>
      <c r="I13" s="17">
        <f t="shared" si="2"/>
        <v>306.13000000000005</v>
      </c>
    </row>
    <row r="14" spans="1:9" x14ac:dyDescent="0.3">
      <c r="A14" s="16">
        <v>102838</v>
      </c>
      <c r="B14" s="8" t="s">
        <v>23</v>
      </c>
      <c r="C14" s="26" t="s">
        <v>9</v>
      </c>
      <c r="D14" s="18">
        <v>200</v>
      </c>
      <c r="E14" s="15">
        <v>1.1499999999999999</v>
      </c>
      <c r="F14" s="9">
        <f t="shared" si="0"/>
        <v>229.99999999999997</v>
      </c>
      <c r="G14" s="19">
        <v>0.04</v>
      </c>
      <c r="H14" s="15">
        <f t="shared" si="1"/>
        <v>9.1999999999999993</v>
      </c>
      <c r="I14" s="17">
        <f t="shared" si="2"/>
        <v>239.19999999999996</v>
      </c>
    </row>
    <row r="15" spans="1:9" x14ac:dyDescent="0.3">
      <c r="A15" s="16">
        <v>102836</v>
      </c>
      <c r="B15" s="8" t="s">
        <v>24</v>
      </c>
      <c r="C15" s="26" t="s">
        <v>9</v>
      </c>
      <c r="D15" s="18">
        <v>200</v>
      </c>
      <c r="E15" s="15">
        <v>1.36</v>
      </c>
      <c r="F15" s="9">
        <f t="shared" si="0"/>
        <v>272</v>
      </c>
      <c r="G15" s="19">
        <v>0.04</v>
      </c>
      <c r="H15" s="15">
        <f t="shared" si="1"/>
        <v>10.88</v>
      </c>
      <c r="I15" s="17">
        <f t="shared" si="2"/>
        <v>282.88</v>
      </c>
    </row>
    <row r="16" spans="1:9" x14ac:dyDescent="0.3">
      <c r="A16" s="16">
        <v>102809</v>
      </c>
      <c r="B16" s="8" t="s">
        <v>25</v>
      </c>
      <c r="C16" s="26" t="s">
        <v>9</v>
      </c>
      <c r="D16" s="18">
        <v>200</v>
      </c>
      <c r="E16" s="15">
        <v>1.2</v>
      </c>
      <c r="F16" s="9">
        <f t="shared" si="0"/>
        <v>240</v>
      </c>
      <c r="G16" s="19">
        <v>0.1</v>
      </c>
      <c r="H16" s="15">
        <f t="shared" si="1"/>
        <v>24</v>
      </c>
      <c r="I16" s="17">
        <f t="shared" si="2"/>
        <v>264</v>
      </c>
    </row>
    <row r="17" spans="1:9" x14ac:dyDescent="0.3">
      <c r="A17" s="16">
        <v>102807</v>
      </c>
      <c r="B17" s="8" t="s">
        <v>26</v>
      </c>
      <c r="C17" s="26" t="s">
        <v>9</v>
      </c>
      <c r="D17" s="18">
        <v>150</v>
      </c>
      <c r="E17" s="15">
        <v>2.5</v>
      </c>
      <c r="F17" s="9">
        <f t="shared" si="0"/>
        <v>375</v>
      </c>
      <c r="G17" s="19">
        <v>0.1</v>
      </c>
      <c r="H17" s="15">
        <f t="shared" si="1"/>
        <v>37.5</v>
      </c>
      <c r="I17" s="17">
        <f t="shared" si="2"/>
        <v>412.5</v>
      </c>
    </row>
    <row r="18" spans="1:9" x14ac:dyDescent="0.3">
      <c r="A18" s="16">
        <v>102858</v>
      </c>
      <c r="B18" s="8" t="s">
        <v>27</v>
      </c>
      <c r="C18" s="26" t="s">
        <v>9</v>
      </c>
      <c r="D18" s="18">
        <v>100</v>
      </c>
      <c r="E18" s="15">
        <v>1.05</v>
      </c>
      <c r="F18" s="9">
        <f t="shared" si="0"/>
        <v>105</v>
      </c>
      <c r="G18" s="19">
        <v>0.21</v>
      </c>
      <c r="H18" s="15">
        <f t="shared" si="1"/>
        <v>22.05</v>
      </c>
      <c r="I18" s="17">
        <f t="shared" si="2"/>
        <v>127.05</v>
      </c>
    </row>
    <row r="19" spans="1:9" x14ac:dyDescent="0.3">
      <c r="A19" s="16">
        <v>102797</v>
      </c>
      <c r="B19" s="8" t="s">
        <v>28</v>
      </c>
      <c r="C19" s="26" t="s">
        <v>9</v>
      </c>
      <c r="D19" s="18">
        <v>100</v>
      </c>
      <c r="E19" s="15">
        <v>0.6</v>
      </c>
      <c r="F19" s="9">
        <f t="shared" si="0"/>
        <v>60</v>
      </c>
      <c r="G19" s="19">
        <v>0.1</v>
      </c>
      <c r="H19" s="15">
        <f t="shared" si="1"/>
        <v>6</v>
      </c>
      <c r="I19" s="17">
        <f t="shared" si="2"/>
        <v>66</v>
      </c>
    </row>
    <row r="20" spans="1:9" x14ac:dyDescent="0.3">
      <c r="A20" s="16">
        <v>102835</v>
      </c>
      <c r="B20" s="8" t="s">
        <v>29</v>
      </c>
      <c r="C20" s="26" t="s">
        <v>9</v>
      </c>
      <c r="D20" s="18">
        <v>100</v>
      </c>
      <c r="E20" s="15">
        <v>1.05</v>
      </c>
      <c r="F20" s="9">
        <f t="shared" si="0"/>
        <v>105</v>
      </c>
      <c r="G20" s="19">
        <v>0.04</v>
      </c>
      <c r="H20" s="15">
        <f t="shared" si="1"/>
        <v>4.2</v>
      </c>
      <c r="I20" s="17">
        <f t="shared" si="2"/>
        <v>109.2</v>
      </c>
    </row>
    <row r="21" spans="1:9" x14ac:dyDescent="0.3">
      <c r="A21" s="16">
        <v>102839</v>
      </c>
      <c r="B21" s="8" t="s">
        <v>30</v>
      </c>
      <c r="C21" s="26" t="s">
        <v>9</v>
      </c>
      <c r="D21" s="18">
        <v>100</v>
      </c>
      <c r="E21" s="15">
        <v>1.2</v>
      </c>
      <c r="F21" s="9">
        <f t="shared" si="0"/>
        <v>120</v>
      </c>
      <c r="G21" s="19">
        <v>0.04</v>
      </c>
      <c r="H21" s="15">
        <f t="shared" si="1"/>
        <v>4.8</v>
      </c>
      <c r="I21" s="17">
        <f t="shared" si="2"/>
        <v>124.8</v>
      </c>
    </row>
    <row r="22" spans="1:9" x14ac:dyDescent="0.3">
      <c r="A22" s="16"/>
      <c r="B22" s="8"/>
      <c r="C22" s="26"/>
      <c r="D22" s="18"/>
      <c r="E22" s="22" t="s">
        <v>13</v>
      </c>
      <c r="F22" s="20">
        <f>SUM(F6:F21)</f>
        <v>4468.5</v>
      </c>
      <c r="G22" s="21"/>
      <c r="H22" s="22">
        <f>SUM(H6:H21)</f>
        <v>495.2</v>
      </c>
      <c r="I22" s="23">
        <f t="shared" ref="I22:I58" si="3">H22+F22</f>
        <v>4963.7</v>
      </c>
    </row>
    <row r="23" spans="1:9" x14ac:dyDescent="0.3">
      <c r="A23" s="8"/>
      <c r="B23" s="8" t="s">
        <v>11</v>
      </c>
      <c r="C23" s="26"/>
      <c r="D23" s="8"/>
      <c r="E23" s="13"/>
      <c r="F23" s="9"/>
      <c r="G23" s="10"/>
      <c r="H23" s="9"/>
      <c r="I23" s="9"/>
    </row>
    <row r="24" spans="1:9" x14ac:dyDescent="0.3">
      <c r="A24" s="16">
        <v>102832</v>
      </c>
      <c r="B24" s="8" t="s">
        <v>31</v>
      </c>
      <c r="C24" s="26" t="s">
        <v>9</v>
      </c>
      <c r="D24" s="18">
        <v>50</v>
      </c>
      <c r="E24" s="15">
        <v>1.1000000000000001</v>
      </c>
      <c r="F24" s="9">
        <f>D24*E24</f>
        <v>55.000000000000007</v>
      </c>
      <c r="G24" s="19">
        <v>0.21</v>
      </c>
      <c r="H24" s="15">
        <f t="shared" ref="H24:H58" si="4">F24*G24</f>
        <v>11.55</v>
      </c>
      <c r="I24" s="17">
        <f t="shared" si="3"/>
        <v>66.550000000000011</v>
      </c>
    </row>
    <row r="25" spans="1:9" x14ac:dyDescent="0.3">
      <c r="A25" s="16">
        <v>102829</v>
      </c>
      <c r="B25" s="8" t="s">
        <v>32</v>
      </c>
      <c r="C25" s="26" t="s">
        <v>9</v>
      </c>
      <c r="D25" s="18">
        <v>50</v>
      </c>
      <c r="E25" s="15">
        <v>1.83</v>
      </c>
      <c r="F25" s="9">
        <f t="shared" ref="F25:F84" si="5">D25*E25</f>
        <v>91.5</v>
      </c>
      <c r="G25" s="19">
        <v>0.1</v>
      </c>
      <c r="H25" s="15">
        <f t="shared" si="4"/>
        <v>9.15</v>
      </c>
      <c r="I25" s="17">
        <f t="shared" si="3"/>
        <v>100.65</v>
      </c>
    </row>
    <row r="26" spans="1:9" x14ac:dyDescent="0.3">
      <c r="A26" s="16">
        <v>102828</v>
      </c>
      <c r="B26" s="8" t="s">
        <v>33</v>
      </c>
      <c r="C26" s="26" t="s">
        <v>9</v>
      </c>
      <c r="D26" s="18">
        <v>50</v>
      </c>
      <c r="E26" s="15">
        <v>1.51</v>
      </c>
      <c r="F26" s="9">
        <f t="shared" si="5"/>
        <v>75.5</v>
      </c>
      <c r="G26" s="19">
        <v>0.1</v>
      </c>
      <c r="H26" s="15">
        <f t="shared" si="4"/>
        <v>7.5500000000000007</v>
      </c>
      <c r="I26" s="17">
        <f t="shared" si="3"/>
        <v>83.05</v>
      </c>
    </row>
    <row r="27" spans="1:9" x14ac:dyDescent="0.3">
      <c r="A27" s="16">
        <v>102802</v>
      </c>
      <c r="B27" s="8" t="s">
        <v>34</v>
      </c>
      <c r="C27" s="26" t="s">
        <v>9</v>
      </c>
      <c r="D27" s="18">
        <v>50</v>
      </c>
      <c r="E27" s="15">
        <v>0.35</v>
      </c>
      <c r="F27" s="9">
        <f t="shared" si="5"/>
        <v>17.5</v>
      </c>
      <c r="G27" s="19">
        <v>0.1</v>
      </c>
      <c r="H27" s="15">
        <f t="shared" si="4"/>
        <v>1.75</v>
      </c>
      <c r="I27" s="17">
        <f t="shared" si="3"/>
        <v>19.25</v>
      </c>
    </row>
    <row r="28" spans="1:9" x14ac:dyDescent="0.3">
      <c r="A28" s="16">
        <v>102825</v>
      </c>
      <c r="B28" s="8" t="s">
        <v>35</v>
      </c>
      <c r="C28" s="26" t="s">
        <v>9</v>
      </c>
      <c r="D28" s="18">
        <v>50</v>
      </c>
      <c r="E28" s="15">
        <v>1.1000000000000001</v>
      </c>
      <c r="F28" s="9">
        <f t="shared" si="5"/>
        <v>55.000000000000007</v>
      </c>
      <c r="G28" s="19">
        <v>0.21</v>
      </c>
      <c r="H28" s="15">
        <f t="shared" si="4"/>
        <v>11.55</v>
      </c>
      <c r="I28" s="17">
        <f t="shared" si="3"/>
        <v>66.550000000000011</v>
      </c>
    </row>
    <row r="29" spans="1:9" x14ac:dyDescent="0.3">
      <c r="A29" s="16">
        <v>102844</v>
      </c>
      <c r="B29" s="8" t="s">
        <v>36</v>
      </c>
      <c r="C29" s="26" t="s">
        <v>9</v>
      </c>
      <c r="D29" s="18">
        <v>50</v>
      </c>
      <c r="E29" s="15">
        <v>1.05</v>
      </c>
      <c r="F29" s="9">
        <f t="shared" si="5"/>
        <v>52.5</v>
      </c>
      <c r="G29" s="19">
        <v>0.21</v>
      </c>
      <c r="H29" s="15">
        <f t="shared" si="4"/>
        <v>11.025</v>
      </c>
      <c r="I29" s="17">
        <f t="shared" si="3"/>
        <v>63.524999999999999</v>
      </c>
    </row>
    <row r="30" spans="1:9" x14ac:dyDescent="0.3">
      <c r="A30" s="16">
        <v>102859</v>
      </c>
      <c r="B30" s="8" t="s">
        <v>37</v>
      </c>
      <c r="C30" s="26" t="s">
        <v>9</v>
      </c>
      <c r="D30" s="18">
        <v>50</v>
      </c>
      <c r="E30" s="15">
        <v>1.05</v>
      </c>
      <c r="F30" s="9">
        <f t="shared" si="5"/>
        <v>52.5</v>
      </c>
      <c r="G30" s="19">
        <v>0.21</v>
      </c>
      <c r="H30" s="15">
        <f t="shared" si="4"/>
        <v>11.025</v>
      </c>
      <c r="I30" s="17">
        <f t="shared" si="3"/>
        <v>63.524999999999999</v>
      </c>
    </row>
    <row r="31" spans="1:9" x14ac:dyDescent="0.3">
      <c r="A31" s="16">
        <v>102860</v>
      </c>
      <c r="B31" s="8" t="s">
        <v>38</v>
      </c>
      <c r="C31" s="26" t="s">
        <v>9</v>
      </c>
      <c r="D31" s="18">
        <v>50</v>
      </c>
      <c r="E31" s="15">
        <v>3.1199999999999997</v>
      </c>
      <c r="F31" s="9">
        <f t="shared" si="5"/>
        <v>155.99999999999997</v>
      </c>
      <c r="G31" s="19">
        <v>0.21</v>
      </c>
      <c r="H31" s="15">
        <f t="shared" si="4"/>
        <v>32.759999999999991</v>
      </c>
      <c r="I31" s="17">
        <f t="shared" si="3"/>
        <v>188.75999999999996</v>
      </c>
    </row>
    <row r="32" spans="1:9" x14ac:dyDescent="0.3">
      <c r="A32" s="16">
        <v>102848</v>
      </c>
      <c r="B32" s="8" t="s">
        <v>39</v>
      </c>
      <c r="C32" s="26" t="s">
        <v>9</v>
      </c>
      <c r="D32" s="18">
        <v>50</v>
      </c>
      <c r="E32" s="15">
        <v>0.99</v>
      </c>
      <c r="F32" s="9">
        <f t="shared" si="5"/>
        <v>49.5</v>
      </c>
      <c r="G32" s="19">
        <v>0.21</v>
      </c>
      <c r="H32" s="15">
        <f t="shared" si="4"/>
        <v>10.395</v>
      </c>
      <c r="I32" s="17">
        <f t="shared" si="3"/>
        <v>59.894999999999996</v>
      </c>
    </row>
    <row r="33" spans="1:9" x14ac:dyDescent="0.3">
      <c r="A33" s="16">
        <v>102816</v>
      </c>
      <c r="B33" s="8" t="s">
        <v>40</v>
      </c>
      <c r="C33" s="26" t="s">
        <v>9</v>
      </c>
      <c r="D33" s="18">
        <v>30</v>
      </c>
      <c r="E33" s="15">
        <v>1.55</v>
      </c>
      <c r="F33" s="9">
        <f t="shared" si="5"/>
        <v>46.5</v>
      </c>
      <c r="G33" s="19">
        <v>0.21</v>
      </c>
      <c r="H33" s="15">
        <f t="shared" si="4"/>
        <v>9.7649999999999988</v>
      </c>
      <c r="I33" s="17">
        <f t="shared" si="3"/>
        <v>56.265000000000001</v>
      </c>
    </row>
    <row r="34" spans="1:9" x14ac:dyDescent="0.3">
      <c r="A34" s="16">
        <v>103249</v>
      </c>
      <c r="B34" s="8" t="s">
        <v>41</v>
      </c>
      <c r="C34" s="26" t="s">
        <v>9</v>
      </c>
      <c r="D34" s="18">
        <v>30</v>
      </c>
      <c r="E34" s="15">
        <v>1.5</v>
      </c>
      <c r="F34" s="9">
        <f t="shared" si="5"/>
        <v>45</v>
      </c>
      <c r="G34" s="19">
        <v>0.1</v>
      </c>
      <c r="H34" s="15">
        <f t="shared" si="4"/>
        <v>4.5</v>
      </c>
      <c r="I34" s="17">
        <f t="shared" si="3"/>
        <v>49.5</v>
      </c>
    </row>
    <row r="35" spans="1:9" x14ac:dyDescent="0.3">
      <c r="A35" s="16">
        <v>102853</v>
      </c>
      <c r="B35" s="8" t="s">
        <v>42</v>
      </c>
      <c r="C35" s="26" t="s">
        <v>9</v>
      </c>
      <c r="D35" s="18">
        <v>30</v>
      </c>
      <c r="E35" s="15">
        <v>6.04</v>
      </c>
      <c r="F35" s="9">
        <f t="shared" si="5"/>
        <v>181.2</v>
      </c>
      <c r="G35" s="19">
        <v>0.21</v>
      </c>
      <c r="H35" s="15">
        <f t="shared" si="4"/>
        <v>38.052</v>
      </c>
      <c r="I35" s="17">
        <f t="shared" si="3"/>
        <v>219.25199999999998</v>
      </c>
    </row>
    <row r="36" spans="1:9" x14ac:dyDescent="0.3">
      <c r="A36" s="16">
        <v>102815</v>
      </c>
      <c r="B36" s="8" t="s">
        <v>43</v>
      </c>
      <c r="C36" s="26" t="s">
        <v>9</v>
      </c>
      <c r="D36" s="18">
        <v>10</v>
      </c>
      <c r="E36" s="15">
        <v>7.2299999999999995</v>
      </c>
      <c r="F36" s="9">
        <f t="shared" si="5"/>
        <v>72.3</v>
      </c>
      <c r="G36" s="19">
        <v>0.21</v>
      </c>
      <c r="H36" s="15">
        <f t="shared" si="4"/>
        <v>15.182999999999998</v>
      </c>
      <c r="I36" s="17">
        <f t="shared" si="3"/>
        <v>87.48299999999999</v>
      </c>
    </row>
    <row r="37" spans="1:9" x14ac:dyDescent="0.3">
      <c r="A37" s="16">
        <v>102808</v>
      </c>
      <c r="B37" s="8" t="s">
        <v>44</v>
      </c>
      <c r="C37" s="26" t="s">
        <v>9</v>
      </c>
      <c r="D37" s="18">
        <v>10</v>
      </c>
      <c r="E37" s="15">
        <v>2.71</v>
      </c>
      <c r="F37" s="9">
        <f t="shared" si="5"/>
        <v>27.1</v>
      </c>
      <c r="G37" s="19">
        <v>0.1</v>
      </c>
      <c r="H37" s="15">
        <f t="shared" si="4"/>
        <v>2.7100000000000004</v>
      </c>
      <c r="I37" s="17">
        <f t="shared" si="3"/>
        <v>29.810000000000002</v>
      </c>
    </row>
    <row r="38" spans="1:9" x14ac:dyDescent="0.3">
      <c r="A38" s="16">
        <v>102817</v>
      </c>
      <c r="B38" s="8" t="s">
        <v>45</v>
      </c>
      <c r="C38" s="26" t="s">
        <v>9</v>
      </c>
      <c r="D38" s="18">
        <v>10</v>
      </c>
      <c r="E38" s="15">
        <v>1.1000000000000001</v>
      </c>
      <c r="F38" s="9">
        <f t="shared" si="5"/>
        <v>11</v>
      </c>
      <c r="G38" s="19">
        <v>0.21</v>
      </c>
      <c r="H38" s="15">
        <f t="shared" si="4"/>
        <v>2.31</v>
      </c>
      <c r="I38" s="17">
        <f t="shared" si="3"/>
        <v>13.31</v>
      </c>
    </row>
    <row r="39" spans="1:9" x14ac:dyDescent="0.3">
      <c r="A39" s="16">
        <v>102798</v>
      </c>
      <c r="B39" s="8" t="s">
        <v>46</v>
      </c>
      <c r="C39" s="26" t="s">
        <v>9</v>
      </c>
      <c r="D39" s="18">
        <v>2</v>
      </c>
      <c r="E39" s="15">
        <v>0.75</v>
      </c>
      <c r="F39" s="9">
        <f t="shared" si="5"/>
        <v>1.5</v>
      </c>
      <c r="G39" s="19">
        <v>0.1</v>
      </c>
      <c r="H39" s="15">
        <f t="shared" si="4"/>
        <v>0.15000000000000002</v>
      </c>
      <c r="I39" s="17">
        <f t="shared" si="3"/>
        <v>1.65</v>
      </c>
    </row>
    <row r="40" spans="1:9" x14ac:dyDescent="0.3">
      <c r="A40" s="16">
        <v>102799</v>
      </c>
      <c r="B40" s="8" t="s">
        <v>47</v>
      </c>
      <c r="C40" s="26" t="s">
        <v>9</v>
      </c>
      <c r="D40" s="18">
        <v>2</v>
      </c>
      <c r="E40" s="15">
        <v>1</v>
      </c>
      <c r="F40" s="9">
        <f t="shared" si="5"/>
        <v>2</v>
      </c>
      <c r="G40" s="19">
        <v>0.21</v>
      </c>
      <c r="H40" s="15">
        <f t="shared" si="4"/>
        <v>0.42</v>
      </c>
      <c r="I40" s="17">
        <f t="shared" si="3"/>
        <v>2.42</v>
      </c>
    </row>
    <row r="41" spans="1:9" x14ac:dyDescent="0.3">
      <c r="A41" s="16">
        <v>102803</v>
      </c>
      <c r="B41" s="8" t="s">
        <v>48</v>
      </c>
      <c r="C41" s="26" t="s">
        <v>9</v>
      </c>
      <c r="D41" s="18">
        <v>2</v>
      </c>
      <c r="E41" s="15">
        <v>1</v>
      </c>
      <c r="F41" s="9">
        <f t="shared" si="5"/>
        <v>2</v>
      </c>
      <c r="G41" s="19">
        <v>0.1</v>
      </c>
      <c r="H41" s="15">
        <f t="shared" si="4"/>
        <v>0.2</v>
      </c>
      <c r="I41" s="17">
        <f t="shared" si="3"/>
        <v>2.2000000000000002</v>
      </c>
    </row>
    <row r="42" spans="1:9" x14ac:dyDescent="0.3">
      <c r="A42" s="16">
        <v>102804</v>
      </c>
      <c r="B42" s="8" t="s">
        <v>49</v>
      </c>
      <c r="C42" s="26" t="s">
        <v>9</v>
      </c>
      <c r="D42" s="18">
        <v>2</v>
      </c>
      <c r="E42" s="15">
        <v>1.73</v>
      </c>
      <c r="F42" s="9">
        <f t="shared" si="5"/>
        <v>3.46</v>
      </c>
      <c r="G42" s="19">
        <v>0.1</v>
      </c>
      <c r="H42" s="15">
        <f t="shared" si="4"/>
        <v>0.34600000000000003</v>
      </c>
      <c r="I42" s="17">
        <f t="shared" si="3"/>
        <v>3.806</v>
      </c>
    </row>
    <row r="43" spans="1:9" x14ac:dyDescent="0.3">
      <c r="A43" s="16">
        <v>102806</v>
      </c>
      <c r="B43" s="8" t="s">
        <v>50</v>
      </c>
      <c r="C43" s="26" t="s">
        <v>9</v>
      </c>
      <c r="D43" s="18">
        <v>2</v>
      </c>
      <c r="E43" s="15">
        <v>1.05</v>
      </c>
      <c r="F43" s="9">
        <f t="shared" si="5"/>
        <v>2.1</v>
      </c>
      <c r="G43" s="19">
        <v>0.1</v>
      </c>
      <c r="H43" s="15">
        <f t="shared" si="4"/>
        <v>0.21000000000000002</v>
      </c>
      <c r="I43" s="17">
        <f t="shared" si="3"/>
        <v>2.31</v>
      </c>
    </row>
    <row r="44" spans="1:9" x14ac:dyDescent="0.3">
      <c r="A44" s="16">
        <v>102810</v>
      </c>
      <c r="B44" s="8" t="s">
        <v>51</v>
      </c>
      <c r="C44" s="26" t="s">
        <v>9</v>
      </c>
      <c r="D44" s="18">
        <v>2</v>
      </c>
      <c r="E44" s="15">
        <v>8.58</v>
      </c>
      <c r="F44" s="9">
        <f t="shared" si="5"/>
        <v>17.16</v>
      </c>
      <c r="G44" s="19">
        <v>0.1</v>
      </c>
      <c r="H44" s="15">
        <f t="shared" si="4"/>
        <v>1.7160000000000002</v>
      </c>
      <c r="I44" s="17">
        <f t="shared" si="3"/>
        <v>18.876000000000001</v>
      </c>
    </row>
    <row r="45" spans="1:9" x14ac:dyDescent="0.3">
      <c r="A45" s="16">
        <v>102811</v>
      </c>
      <c r="B45" s="8" t="s">
        <v>52</v>
      </c>
      <c r="C45" s="26" t="s">
        <v>9</v>
      </c>
      <c r="D45" s="18">
        <v>2</v>
      </c>
      <c r="E45" s="15">
        <v>1.67</v>
      </c>
      <c r="F45" s="9">
        <f t="shared" si="5"/>
        <v>3.34</v>
      </c>
      <c r="G45" s="19">
        <v>0.21</v>
      </c>
      <c r="H45" s="15">
        <f t="shared" si="4"/>
        <v>0.70139999999999991</v>
      </c>
      <c r="I45" s="17">
        <f t="shared" si="3"/>
        <v>4.0413999999999994</v>
      </c>
    </row>
    <row r="46" spans="1:9" x14ac:dyDescent="0.3">
      <c r="A46" s="16">
        <v>102812</v>
      </c>
      <c r="B46" s="8" t="s">
        <v>53</v>
      </c>
      <c r="C46" s="26" t="s">
        <v>9</v>
      </c>
      <c r="D46" s="18">
        <v>2</v>
      </c>
      <c r="E46" s="15">
        <v>4.43</v>
      </c>
      <c r="F46" s="9">
        <f t="shared" si="5"/>
        <v>8.86</v>
      </c>
      <c r="G46" s="19">
        <v>0.21</v>
      </c>
      <c r="H46" s="15">
        <f t="shared" si="4"/>
        <v>1.8605999999999998</v>
      </c>
      <c r="I46" s="17">
        <f t="shared" si="3"/>
        <v>10.720599999999999</v>
      </c>
    </row>
    <row r="47" spans="1:9" x14ac:dyDescent="0.3">
      <c r="A47" s="16">
        <v>102813</v>
      </c>
      <c r="B47" s="8" t="s">
        <v>54</v>
      </c>
      <c r="C47" s="26" t="s">
        <v>9</v>
      </c>
      <c r="D47" s="18">
        <v>2</v>
      </c>
      <c r="E47" s="15">
        <v>2.17</v>
      </c>
      <c r="F47" s="9">
        <f t="shared" si="5"/>
        <v>4.34</v>
      </c>
      <c r="G47" s="19">
        <v>0.21</v>
      </c>
      <c r="H47" s="15">
        <f t="shared" si="4"/>
        <v>0.91139999999999999</v>
      </c>
      <c r="I47" s="17">
        <f t="shared" si="3"/>
        <v>5.2514000000000003</v>
      </c>
    </row>
    <row r="48" spans="1:9" x14ac:dyDescent="0.3">
      <c r="A48" s="16">
        <v>102814</v>
      </c>
      <c r="B48" s="8" t="s">
        <v>55</v>
      </c>
      <c r="C48" s="26" t="s">
        <v>9</v>
      </c>
      <c r="D48" s="18">
        <v>2</v>
      </c>
      <c r="E48" s="15">
        <v>2.17</v>
      </c>
      <c r="F48" s="9">
        <f t="shared" si="5"/>
        <v>4.34</v>
      </c>
      <c r="G48" s="19">
        <v>0.21</v>
      </c>
      <c r="H48" s="15">
        <f t="shared" si="4"/>
        <v>0.91139999999999999</v>
      </c>
      <c r="I48" s="17">
        <f t="shared" si="3"/>
        <v>5.2514000000000003</v>
      </c>
    </row>
    <row r="49" spans="1:9" x14ac:dyDescent="0.3">
      <c r="A49" s="16">
        <v>102818</v>
      </c>
      <c r="B49" s="8" t="s">
        <v>56</v>
      </c>
      <c r="C49" s="26" t="s">
        <v>9</v>
      </c>
      <c r="D49" s="18">
        <v>2</v>
      </c>
      <c r="E49" s="15">
        <v>1.57</v>
      </c>
      <c r="F49" s="9">
        <f t="shared" si="5"/>
        <v>3.14</v>
      </c>
      <c r="G49" s="19">
        <v>0.21</v>
      </c>
      <c r="H49" s="15">
        <f t="shared" si="4"/>
        <v>0.65939999999999999</v>
      </c>
      <c r="I49" s="17">
        <f t="shared" si="3"/>
        <v>3.7994000000000003</v>
      </c>
    </row>
    <row r="50" spans="1:9" x14ac:dyDescent="0.3">
      <c r="A50" s="16">
        <v>102819</v>
      </c>
      <c r="B50" s="8" t="s">
        <v>57</v>
      </c>
      <c r="C50" s="26" t="s">
        <v>9</v>
      </c>
      <c r="D50" s="18">
        <v>2</v>
      </c>
      <c r="E50" s="15">
        <v>1.57</v>
      </c>
      <c r="F50" s="9">
        <f t="shared" si="5"/>
        <v>3.14</v>
      </c>
      <c r="G50" s="19">
        <v>0.21</v>
      </c>
      <c r="H50" s="15">
        <f t="shared" si="4"/>
        <v>0.65939999999999999</v>
      </c>
      <c r="I50" s="17">
        <f t="shared" si="3"/>
        <v>3.7994000000000003</v>
      </c>
    </row>
    <row r="51" spans="1:9" x14ac:dyDescent="0.3">
      <c r="A51" s="16">
        <v>102820</v>
      </c>
      <c r="B51" s="8" t="s">
        <v>58</v>
      </c>
      <c r="C51" s="26" t="s">
        <v>9</v>
      </c>
      <c r="D51" s="18">
        <v>2</v>
      </c>
      <c r="E51" s="15">
        <v>2.2899999999999996</v>
      </c>
      <c r="F51" s="9">
        <f t="shared" si="5"/>
        <v>4.5799999999999992</v>
      </c>
      <c r="G51" s="19">
        <v>0.21</v>
      </c>
      <c r="H51" s="15">
        <f t="shared" si="4"/>
        <v>0.96179999999999977</v>
      </c>
      <c r="I51" s="17">
        <f t="shared" si="3"/>
        <v>5.5417999999999985</v>
      </c>
    </row>
    <row r="52" spans="1:9" x14ac:dyDescent="0.3">
      <c r="A52" s="16">
        <v>102821</v>
      </c>
      <c r="B52" s="8" t="s">
        <v>59</v>
      </c>
      <c r="C52" s="26" t="s">
        <v>9</v>
      </c>
      <c r="D52" s="18">
        <v>2</v>
      </c>
      <c r="E52" s="15">
        <v>1</v>
      </c>
      <c r="F52" s="9">
        <f t="shared" si="5"/>
        <v>2</v>
      </c>
      <c r="G52" s="19">
        <v>0.21</v>
      </c>
      <c r="H52" s="15">
        <f t="shared" si="4"/>
        <v>0.42</v>
      </c>
      <c r="I52" s="17">
        <f t="shared" si="3"/>
        <v>2.42</v>
      </c>
    </row>
    <row r="53" spans="1:9" x14ac:dyDescent="0.3">
      <c r="A53" s="16">
        <v>102822</v>
      </c>
      <c r="B53" s="8" t="s">
        <v>60</v>
      </c>
      <c r="C53" s="26" t="s">
        <v>9</v>
      </c>
      <c r="D53" s="18">
        <v>2</v>
      </c>
      <c r="E53" s="15">
        <v>1.25</v>
      </c>
      <c r="F53" s="9">
        <f t="shared" si="5"/>
        <v>2.5</v>
      </c>
      <c r="G53" s="19">
        <v>0.21</v>
      </c>
      <c r="H53" s="15">
        <f t="shared" si="4"/>
        <v>0.52500000000000002</v>
      </c>
      <c r="I53" s="17">
        <f t="shared" si="3"/>
        <v>3.0249999999999999</v>
      </c>
    </row>
    <row r="54" spans="1:9" x14ac:dyDescent="0.3">
      <c r="A54" s="16">
        <v>102823</v>
      </c>
      <c r="B54" s="8" t="s">
        <v>61</v>
      </c>
      <c r="C54" s="26" t="s">
        <v>9</v>
      </c>
      <c r="D54" s="18">
        <v>2</v>
      </c>
      <c r="E54" s="15">
        <v>1.25</v>
      </c>
      <c r="F54" s="9">
        <f t="shared" si="5"/>
        <v>2.5</v>
      </c>
      <c r="G54" s="19">
        <v>0.21</v>
      </c>
      <c r="H54" s="15">
        <f t="shared" si="4"/>
        <v>0.52500000000000002</v>
      </c>
      <c r="I54" s="17">
        <f t="shared" si="3"/>
        <v>3.0249999999999999</v>
      </c>
    </row>
    <row r="55" spans="1:9" x14ac:dyDescent="0.3">
      <c r="A55" s="16">
        <v>102824</v>
      </c>
      <c r="B55" s="8" t="s">
        <v>62</v>
      </c>
      <c r="C55" s="26" t="s">
        <v>9</v>
      </c>
      <c r="D55" s="18">
        <v>2</v>
      </c>
      <c r="E55" s="15">
        <v>0.94000000000000006</v>
      </c>
      <c r="F55" s="9">
        <f t="shared" si="5"/>
        <v>1.8800000000000001</v>
      </c>
      <c r="G55" s="19">
        <v>0.21</v>
      </c>
      <c r="H55" s="15">
        <f t="shared" si="4"/>
        <v>0.39479999999999998</v>
      </c>
      <c r="I55" s="17">
        <f t="shared" si="3"/>
        <v>2.2747999999999999</v>
      </c>
    </row>
    <row r="56" spans="1:9" x14ac:dyDescent="0.3">
      <c r="A56" s="16">
        <v>102826</v>
      </c>
      <c r="B56" s="8" t="s">
        <v>63</v>
      </c>
      <c r="C56" s="26" t="s">
        <v>9</v>
      </c>
      <c r="D56" s="18">
        <v>2</v>
      </c>
      <c r="E56" s="15">
        <v>1.77</v>
      </c>
      <c r="F56" s="9">
        <f t="shared" si="5"/>
        <v>3.54</v>
      </c>
      <c r="G56" s="19">
        <v>0.21</v>
      </c>
      <c r="H56" s="15">
        <f t="shared" si="4"/>
        <v>0.74339999999999995</v>
      </c>
      <c r="I56" s="17">
        <f t="shared" si="3"/>
        <v>4.2834000000000003</v>
      </c>
    </row>
    <row r="57" spans="1:9" x14ac:dyDescent="0.3">
      <c r="A57" s="16">
        <v>102827</v>
      </c>
      <c r="B57" s="8" t="s">
        <v>64</v>
      </c>
      <c r="C57" s="26" t="s">
        <v>9</v>
      </c>
      <c r="D57" s="18">
        <v>2</v>
      </c>
      <c r="E57" s="15">
        <v>1.77</v>
      </c>
      <c r="F57" s="9">
        <f t="shared" si="5"/>
        <v>3.54</v>
      </c>
      <c r="G57" s="19">
        <v>0.21</v>
      </c>
      <c r="H57" s="15">
        <f t="shared" si="4"/>
        <v>0.74339999999999995</v>
      </c>
      <c r="I57" s="17">
        <f t="shared" si="3"/>
        <v>4.2834000000000003</v>
      </c>
    </row>
    <row r="58" spans="1:9" x14ac:dyDescent="0.3">
      <c r="A58" s="16">
        <v>102831</v>
      </c>
      <c r="B58" s="8" t="s">
        <v>65</v>
      </c>
      <c r="C58" s="26" t="s">
        <v>9</v>
      </c>
      <c r="D58" s="18">
        <v>2</v>
      </c>
      <c r="E58" s="15">
        <v>0.94000000000000006</v>
      </c>
      <c r="F58" s="9">
        <f t="shared" si="5"/>
        <v>1.8800000000000001</v>
      </c>
      <c r="G58" s="19">
        <v>0.21</v>
      </c>
      <c r="H58" s="15">
        <f t="shared" si="4"/>
        <v>0.39479999999999998</v>
      </c>
      <c r="I58" s="17">
        <f t="shared" si="3"/>
        <v>2.2747999999999999</v>
      </c>
    </row>
    <row r="59" spans="1:9" x14ac:dyDescent="0.3">
      <c r="A59" s="16">
        <v>102833</v>
      </c>
      <c r="B59" s="8" t="s">
        <v>66</v>
      </c>
      <c r="C59" s="26" t="s">
        <v>9</v>
      </c>
      <c r="D59" s="18">
        <v>2</v>
      </c>
      <c r="E59" s="15">
        <v>1.77</v>
      </c>
      <c r="F59" s="9">
        <f t="shared" si="5"/>
        <v>3.54</v>
      </c>
      <c r="G59" s="19">
        <v>0.21</v>
      </c>
      <c r="H59" s="15">
        <f t="shared" ref="H59:H84" si="6">F59*G59</f>
        <v>0.74339999999999995</v>
      </c>
      <c r="I59" s="17">
        <f t="shared" ref="I59:I84" si="7">H59+F59</f>
        <v>4.2834000000000003</v>
      </c>
    </row>
    <row r="60" spans="1:9" x14ac:dyDescent="0.3">
      <c r="A60" s="16">
        <v>102834</v>
      </c>
      <c r="B60" s="8" t="s">
        <v>67</v>
      </c>
      <c r="C60" s="26" t="s">
        <v>9</v>
      </c>
      <c r="D60" s="18">
        <v>2</v>
      </c>
      <c r="E60" s="15">
        <v>1.77</v>
      </c>
      <c r="F60" s="9">
        <f t="shared" si="5"/>
        <v>3.54</v>
      </c>
      <c r="G60" s="19">
        <v>0.21</v>
      </c>
      <c r="H60" s="15">
        <f t="shared" si="6"/>
        <v>0.74339999999999995</v>
      </c>
      <c r="I60" s="17">
        <f t="shared" si="7"/>
        <v>4.2834000000000003</v>
      </c>
    </row>
    <row r="61" spans="1:9" x14ac:dyDescent="0.3">
      <c r="A61" s="16">
        <v>102842</v>
      </c>
      <c r="B61" s="8" t="s">
        <v>68</v>
      </c>
      <c r="C61" s="26" t="s">
        <v>9</v>
      </c>
      <c r="D61" s="18">
        <v>2</v>
      </c>
      <c r="E61" s="15">
        <v>1.27</v>
      </c>
      <c r="F61" s="9">
        <f t="shared" si="5"/>
        <v>2.54</v>
      </c>
      <c r="G61" s="19">
        <v>0.04</v>
      </c>
      <c r="H61" s="15">
        <f t="shared" si="6"/>
        <v>0.10160000000000001</v>
      </c>
      <c r="I61" s="17">
        <f t="shared" si="7"/>
        <v>2.6415999999999999</v>
      </c>
    </row>
    <row r="62" spans="1:9" x14ac:dyDescent="0.3">
      <c r="A62" s="16">
        <v>102851</v>
      </c>
      <c r="B62" s="8" t="s">
        <v>69</v>
      </c>
      <c r="C62" s="26" t="s">
        <v>9</v>
      </c>
      <c r="D62" s="18">
        <v>2</v>
      </c>
      <c r="E62" s="15">
        <v>10.41</v>
      </c>
      <c r="F62" s="9">
        <f t="shared" si="5"/>
        <v>20.82</v>
      </c>
      <c r="G62" s="19">
        <v>0.21</v>
      </c>
      <c r="H62" s="15">
        <f t="shared" si="6"/>
        <v>4.3722000000000003</v>
      </c>
      <c r="I62" s="17">
        <f t="shared" si="7"/>
        <v>25.1922</v>
      </c>
    </row>
    <row r="63" spans="1:9" x14ac:dyDescent="0.3">
      <c r="A63" s="16">
        <v>102852</v>
      </c>
      <c r="B63" s="8" t="s">
        <v>70</v>
      </c>
      <c r="C63" s="26" t="s">
        <v>9</v>
      </c>
      <c r="D63" s="18">
        <v>2</v>
      </c>
      <c r="E63" s="15">
        <v>8.2799999999999994</v>
      </c>
      <c r="F63" s="9">
        <f t="shared" si="5"/>
        <v>16.559999999999999</v>
      </c>
      <c r="G63" s="19">
        <v>0.21</v>
      </c>
      <c r="H63" s="15">
        <f t="shared" si="6"/>
        <v>3.4775999999999998</v>
      </c>
      <c r="I63" s="17">
        <f t="shared" si="7"/>
        <v>20.037599999999998</v>
      </c>
    </row>
    <row r="64" spans="1:9" x14ac:dyDescent="0.3">
      <c r="A64" s="16">
        <v>102854</v>
      </c>
      <c r="B64" s="8" t="s">
        <v>71</v>
      </c>
      <c r="C64" s="26" t="s">
        <v>9</v>
      </c>
      <c r="D64" s="18">
        <v>2</v>
      </c>
      <c r="E64" s="15">
        <v>8.2799999999999994</v>
      </c>
      <c r="F64" s="9">
        <f t="shared" si="5"/>
        <v>16.559999999999999</v>
      </c>
      <c r="G64" s="19">
        <v>0.21</v>
      </c>
      <c r="H64" s="15">
        <f t="shared" si="6"/>
        <v>3.4775999999999998</v>
      </c>
      <c r="I64" s="17">
        <f t="shared" si="7"/>
        <v>20.037599999999998</v>
      </c>
    </row>
    <row r="65" spans="1:9" x14ac:dyDescent="0.3">
      <c r="A65" s="16">
        <v>102855</v>
      </c>
      <c r="B65" s="8" t="s">
        <v>72</v>
      </c>
      <c r="C65" s="26" t="s">
        <v>9</v>
      </c>
      <c r="D65" s="18">
        <v>2</v>
      </c>
      <c r="E65" s="15">
        <v>3.96</v>
      </c>
      <c r="F65" s="9">
        <f t="shared" si="5"/>
        <v>7.92</v>
      </c>
      <c r="G65" s="19">
        <v>0.21</v>
      </c>
      <c r="H65" s="15">
        <f t="shared" si="6"/>
        <v>1.6632</v>
      </c>
      <c r="I65" s="17">
        <f t="shared" si="7"/>
        <v>9.5831999999999997</v>
      </c>
    </row>
    <row r="66" spans="1:9" x14ac:dyDescent="0.3">
      <c r="A66" s="16">
        <v>102856</v>
      </c>
      <c r="B66" s="8" t="s">
        <v>73</v>
      </c>
      <c r="C66" s="26" t="s">
        <v>9</v>
      </c>
      <c r="D66" s="18">
        <v>2</v>
      </c>
      <c r="E66" s="15">
        <v>12.49</v>
      </c>
      <c r="F66" s="9">
        <f t="shared" si="5"/>
        <v>24.98</v>
      </c>
      <c r="G66" s="19">
        <v>0.21</v>
      </c>
      <c r="H66" s="15">
        <f t="shared" si="6"/>
        <v>5.2458</v>
      </c>
      <c r="I66" s="17">
        <f t="shared" si="7"/>
        <v>30.2258</v>
      </c>
    </row>
    <row r="67" spans="1:9" x14ac:dyDescent="0.3">
      <c r="A67" s="16">
        <v>102857</v>
      </c>
      <c r="B67" s="8" t="s">
        <v>74</v>
      </c>
      <c r="C67" s="26" t="s">
        <v>9</v>
      </c>
      <c r="D67" s="18">
        <v>2</v>
      </c>
      <c r="E67" s="15">
        <v>2.5599999999999996</v>
      </c>
      <c r="F67" s="9">
        <f t="shared" si="5"/>
        <v>5.1199999999999992</v>
      </c>
      <c r="G67" s="19">
        <v>0.21</v>
      </c>
      <c r="H67" s="15">
        <f t="shared" si="6"/>
        <v>1.0751999999999997</v>
      </c>
      <c r="I67" s="17">
        <f t="shared" si="7"/>
        <v>6.1951999999999989</v>
      </c>
    </row>
    <row r="68" spans="1:9" x14ac:dyDescent="0.3">
      <c r="A68" s="16">
        <v>102862</v>
      </c>
      <c r="B68" s="8" t="s">
        <v>75</v>
      </c>
      <c r="C68" s="26" t="s">
        <v>9</v>
      </c>
      <c r="D68" s="18">
        <v>2</v>
      </c>
      <c r="E68" s="15">
        <v>5.21</v>
      </c>
      <c r="F68" s="9">
        <f t="shared" si="5"/>
        <v>10.42</v>
      </c>
      <c r="G68" s="19">
        <v>0.21</v>
      </c>
      <c r="H68" s="15">
        <f t="shared" si="6"/>
        <v>2.1881999999999997</v>
      </c>
      <c r="I68" s="17">
        <f t="shared" si="7"/>
        <v>12.6082</v>
      </c>
    </row>
    <row r="69" spans="1:9" x14ac:dyDescent="0.3">
      <c r="A69" s="16">
        <v>102863</v>
      </c>
      <c r="B69" s="8" t="s">
        <v>76</v>
      </c>
      <c r="C69" s="26" t="s">
        <v>9</v>
      </c>
      <c r="D69" s="18">
        <v>2</v>
      </c>
      <c r="E69" s="15">
        <v>8.33</v>
      </c>
      <c r="F69" s="9">
        <f t="shared" si="5"/>
        <v>16.66</v>
      </c>
      <c r="G69" s="19">
        <v>0.21</v>
      </c>
      <c r="H69" s="15">
        <f t="shared" si="6"/>
        <v>3.4985999999999997</v>
      </c>
      <c r="I69" s="17">
        <f t="shared" si="7"/>
        <v>20.1586</v>
      </c>
    </row>
    <row r="70" spans="1:9" x14ac:dyDescent="0.3">
      <c r="A70" s="16">
        <v>102864</v>
      </c>
      <c r="B70" s="8" t="s">
        <v>77</v>
      </c>
      <c r="C70" s="26" t="s">
        <v>9</v>
      </c>
      <c r="D70" s="18">
        <v>2</v>
      </c>
      <c r="E70" s="15">
        <v>3.53</v>
      </c>
      <c r="F70" s="9">
        <f t="shared" si="5"/>
        <v>7.06</v>
      </c>
      <c r="G70" s="19">
        <v>0.21</v>
      </c>
      <c r="H70" s="15">
        <f t="shared" si="6"/>
        <v>1.4825999999999999</v>
      </c>
      <c r="I70" s="17">
        <f t="shared" si="7"/>
        <v>8.5426000000000002</v>
      </c>
    </row>
    <row r="71" spans="1:9" x14ac:dyDescent="0.3">
      <c r="A71" s="16">
        <v>103236</v>
      </c>
      <c r="B71" s="8" t="s">
        <v>78</v>
      </c>
      <c r="C71" s="26" t="s">
        <v>9</v>
      </c>
      <c r="D71" s="18">
        <v>2</v>
      </c>
      <c r="E71" s="15">
        <v>0.32</v>
      </c>
      <c r="F71" s="9">
        <f t="shared" si="5"/>
        <v>0.64</v>
      </c>
      <c r="G71" s="19">
        <v>0.1</v>
      </c>
      <c r="H71" s="15">
        <f t="shared" si="6"/>
        <v>6.4000000000000001E-2</v>
      </c>
      <c r="I71" s="17">
        <f t="shared" si="7"/>
        <v>0.70399999999999996</v>
      </c>
    </row>
    <row r="72" spans="1:9" x14ac:dyDescent="0.3">
      <c r="A72" s="16">
        <v>103239</v>
      </c>
      <c r="B72" s="8" t="s">
        <v>79</v>
      </c>
      <c r="C72" s="26" t="s">
        <v>9</v>
      </c>
      <c r="D72" s="18">
        <v>2</v>
      </c>
      <c r="E72" s="15">
        <v>1.36</v>
      </c>
      <c r="F72" s="9">
        <f t="shared" si="5"/>
        <v>2.72</v>
      </c>
      <c r="G72" s="19">
        <v>0.1</v>
      </c>
      <c r="H72" s="15">
        <f t="shared" si="6"/>
        <v>0.27200000000000002</v>
      </c>
      <c r="I72" s="17">
        <f t="shared" si="7"/>
        <v>2.992</v>
      </c>
    </row>
    <row r="73" spans="1:9" x14ac:dyDescent="0.3">
      <c r="A73" s="16">
        <v>103240</v>
      </c>
      <c r="B73" s="8" t="s">
        <v>66</v>
      </c>
      <c r="C73" s="26" t="s">
        <v>9</v>
      </c>
      <c r="D73" s="18">
        <v>2</v>
      </c>
      <c r="E73" s="15">
        <v>0.94000000000000006</v>
      </c>
      <c r="F73" s="9">
        <f t="shared" si="5"/>
        <v>1.8800000000000001</v>
      </c>
      <c r="G73" s="19">
        <v>0.21</v>
      </c>
      <c r="H73" s="15">
        <f t="shared" si="6"/>
        <v>0.39479999999999998</v>
      </c>
      <c r="I73" s="17">
        <f t="shared" si="7"/>
        <v>2.2747999999999999</v>
      </c>
    </row>
    <row r="74" spans="1:9" x14ac:dyDescent="0.3">
      <c r="A74" s="16">
        <v>103241</v>
      </c>
      <c r="B74" s="8" t="s">
        <v>80</v>
      </c>
      <c r="C74" s="26" t="s">
        <v>9</v>
      </c>
      <c r="D74" s="18">
        <v>2</v>
      </c>
      <c r="E74" s="15">
        <v>1.1499999999999999</v>
      </c>
      <c r="F74" s="9">
        <f t="shared" si="5"/>
        <v>2.2999999999999998</v>
      </c>
      <c r="G74" s="19">
        <v>0.21</v>
      </c>
      <c r="H74" s="15">
        <f t="shared" si="6"/>
        <v>0.48299999999999993</v>
      </c>
      <c r="I74" s="17">
        <f t="shared" si="7"/>
        <v>2.7829999999999999</v>
      </c>
    </row>
    <row r="75" spans="1:9" x14ac:dyDescent="0.3">
      <c r="A75" s="16">
        <v>103242</v>
      </c>
      <c r="B75" s="8" t="s">
        <v>81</v>
      </c>
      <c r="C75" s="26" t="s">
        <v>9</v>
      </c>
      <c r="D75" s="18">
        <v>2</v>
      </c>
      <c r="E75" s="15">
        <v>1.93</v>
      </c>
      <c r="F75" s="9">
        <f t="shared" si="5"/>
        <v>3.86</v>
      </c>
      <c r="G75" s="19">
        <v>0.21</v>
      </c>
      <c r="H75" s="15">
        <f t="shared" si="6"/>
        <v>0.81059999999999999</v>
      </c>
      <c r="I75" s="17">
        <f t="shared" si="7"/>
        <v>4.6706000000000003</v>
      </c>
    </row>
    <row r="76" spans="1:9" x14ac:dyDescent="0.3">
      <c r="A76" s="16">
        <v>103243</v>
      </c>
      <c r="B76" s="8" t="s">
        <v>82</v>
      </c>
      <c r="C76" s="26" t="s">
        <v>9</v>
      </c>
      <c r="D76" s="18">
        <v>2</v>
      </c>
      <c r="E76" s="15">
        <v>8.18</v>
      </c>
      <c r="F76" s="9">
        <f t="shared" si="5"/>
        <v>16.36</v>
      </c>
      <c r="G76" s="19">
        <v>0.21</v>
      </c>
      <c r="H76" s="15">
        <f t="shared" si="6"/>
        <v>3.4355999999999995</v>
      </c>
      <c r="I76" s="17">
        <f t="shared" si="7"/>
        <v>19.7956</v>
      </c>
    </row>
    <row r="77" spans="1:9" x14ac:dyDescent="0.3">
      <c r="A77" s="16">
        <v>103244</v>
      </c>
      <c r="B77" s="8" t="s">
        <v>83</v>
      </c>
      <c r="C77" s="26" t="s">
        <v>9</v>
      </c>
      <c r="D77" s="18">
        <v>2</v>
      </c>
      <c r="E77" s="15">
        <v>8.18</v>
      </c>
      <c r="F77" s="9">
        <f t="shared" si="5"/>
        <v>16.36</v>
      </c>
      <c r="G77" s="19">
        <v>0.21</v>
      </c>
      <c r="H77" s="15">
        <f t="shared" si="6"/>
        <v>3.4355999999999995</v>
      </c>
      <c r="I77" s="17">
        <f t="shared" si="7"/>
        <v>19.7956</v>
      </c>
    </row>
    <row r="78" spans="1:9" x14ac:dyDescent="0.3">
      <c r="A78" s="16">
        <v>103245</v>
      </c>
      <c r="B78" s="8" t="s">
        <v>84</v>
      </c>
      <c r="C78" s="26" t="s">
        <v>9</v>
      </c>
      <c r="D78" s="18">
        <v>2</v>
      </c>
      <c r="E78" s="15">
        <v>0.63</v>
      </c>
      <c r="F78" s="9">
        <f t="shared" si="5"/>
        <v>1.26</v>
      </c>
      <c r="G78" s="19">
        <v>0.1</v>
      </c>
      <c r="H78" s="15">
        <f t="shared" si="6"/>
        <v>0.126</v>
      </c>
      <c r="I78" s="17">
        <f t="shared" si="7"/>
        <v>1.3860000000000001</v>
      </c>
    </row>
    <row r="79" spans="1:9" x14ac:dyDescent="0.3">
      <c r="A79" s="16">
        <v>103246</v>
      </c>
      <c r="B79" s="8" t="s">
        <v>85</v>
      </c>
      <c r="C79" s="26" t="s">
        <v>9</v>
      </c>
      <c r="D79" s="18">
        <v>2</v>
      </c>
      <c r="E79" s="15">
        <v>0.92</v>
      </c>
      <c r="F79" s="9">
        <f t="shared" si="5"/>
        <v>1.84</v>
      </c>
      <c r="G79" s="19">
        <v>0.1</v>
      </c>
      <c r="H79" s="15">
        <f t="shared" si="6"/>
        <v>0.18400000000000002</v>
      </c>
      <c r="I79" s="17">
        <f t="shared" si="7"/>
        <v>2.024</v>
      </c>
    </row>
    <row r="80" spans="1:9" x14ac:dyDescent="0.3">
      <c r="A80" s="16">
        <v>103248</v>
      </c>
      <c r="B80" s="8" t="s">
        <v>86</v>
      </c>
      <c r="C80" s="26" t="s">
        <v>9</v>
      </c>
      <c r="D80" s="18">
        <v>2</v>
      </c>
      <c r="E80" s="15">
        <v>0.92</v>
      </c>
      <c r="F80" s="9">
        <f t="shared" si="5"/>
        <v>1.84</v>
      </c>
      <c r="G80" s="19">
        <v>0.21</v>
      </c>
      <c r="H80" s="15">
        <f t="shared" si="6"/>
        <v>0.38640000000000002</v>
      </c>
      <c r="I80" s="17">
        <f t="shared" si="7"/>
        <v>2.2263999999999999</v>
      </c>
    </row>
    <row r="81" spans="1:9" x14ac:dyDescent="0.3">
      <c r="A81" s="16">
        <v>103250</v>
      </c>
      <c r="B81" s="8" t="s">
        <v>87</v>
      </c>
      <c r="C81" s="26" t="s">
        <v>9</v>
      </c>
      <c r="D81" s="18">
        <v>2</v>
      </c>
      <c r="E81" s="15">
        <v>0.92</v>
      </c>
      <c r="F81" s="9">
        <f t="shared" si="5"/>
        <v>1.84</v>
      </c>
      <c r="G81" s="19">
        <v>0.1</v>
      </c>
      <c r="H81" s="15">
        <f t="shared" si="6"/>
        <v>0.18400000000000002</v>
      </c>
      <c r="I81" s="17">
        <f t="shared" si="7"/>
        <v>2.024</v>
      </c>
    </row>
    <row r="82" spans="1:9" x14ac:dyDescent="0.3">
      <c r="A82" s="16">
        <v>103435</v>
      </c>
      <c r="B82" s="8" t="s">
        <v>88</v>
      </c>
      <c r="C82" s="26" t="s">
        <v>9</v>
      </c>
      <c r="D82" s="18">
        <v>2</v>
      </c>
      <c r="E82" s="15">
        <v>1.28</v>
      </c>
      <c r="F82" s="9">
        <f t="shared" si="5"/>
        <v>2.56</v>
      </c>
      <c r="G82" s="19">
        <v>0.1</v>
      </c>
      <c r="H82" s="15">
        <f t="shared" si="6"/>
        <v>0.25600000000000001</v>
      </c>
      <c r="I82" s="17">
        <f t="shared" si="7"/>
        <v>2.8159999999999998</v>
      </c>
    </row>
    <row r="83" spans="1:9" x14ac:dyDescent="0.3">
      <c r="A83" s="16">
        <v>103434</v>
      </c>
      <c r="B83" s="8" t="s">
        <v>89</v>
      </c>
      <c r="C83" s="26" t="s">
        <v>9</v>
      </c>
      <c r="D83" s="18">
        <v>2</v>
      </c>
      <c r="E83" s="15">
        <v>1.28</v>
      </c>
      <c r="F83" s="9">
        <f t="shared" si="5"/>
        <v>2.56</v>
      </c>
      <c r="G83" s="19">
        <v>0.1</v>
      </c>
      <c r="H83" s="15">
        <f t="shared" si="6"/>
        <v>0.25600000000000001</v>
      </c>
      <c r="I83" s="17">
        <f t="shared" si="7"/>
        <v>2.8159999999999998</v>
      </c>
    </row>
    <row r="84" spans="1:9" x14ac:dyDescent="0.3">
      <c r="A84" s="16">
        <v>103433</v>
      </c>
      <c r="B84" s="8" t="s">
        <v>90</v>
      </c>
      <c r="C84" s="26" t="s">
        <v>9</v>
      </c>
      <c r="D84" s="18">
        <v>2</v>
      </c>
      <c r="E84" s="15">
        <v>1.28</v>
      </c>
      <c r="F84" s="9">
        <f t="shared" si="5"/>
        <v>2.56</v>
      </c>
      <c r="G84" s="19">
        <v>0.1</v>
      </c>
      <c r="H84" s="15">
        <f t="shared" si="6"/>
        <v>0.25600000000000001</v>
      </c>
      <c r="I84" s="17">
        <f t="shared" si="7"/>
        <v>2.8159999999999998</v>
      </c>
    </row>
    <row r="85" spans="1:9" x14ac:dyDescent="0.3">
      <c r="E85" s="24" t="s">
        <v>14</v>
      </c>
      <c r="F85" s="23">
        <f>SUM(F24:F84)</f>
        <v>1260.1999999999994</v>
      </c>
      <c r="G85" s="25"/>
      <c r="H85" s="23">
        <f>SUM(H24:H84)</f>
        <v>231.34219999999996</v>
      </c>
      <c r="I85" s="23">
        <f t="shared" ref="I85" si="8">H85+F85</f>
        <v>1491.5421999999994</v>
      </c>
    </row>
    <row r="86" spans="1:9" x14ac:dyDescent="0.3">
      <c r="E86" s="24"/>
      <c r="F86" s="23">
        <f>F85+F22</f>
        <v>5728.6999999999989</v>
      </c>
      <c r="G86" s="25"/>
      <c r="H86" s="23">
        <f>H85+H22</f>
        <v>726.54219999999998</v>
      </c>
      <c r="I86" s="23">
        <f>I85+I22</f>
        <v>6455.2421999999988</v>
      </c>
    </row>
  </sheetData>
  <sortState xmlns:xlrd2="http://schemas.microsoft.com/office/spreadsheetml/2017/richdata2" ref="A20:I52">
    <sortCondition descending="1" ref="I20:I52"/>
  </sortState>
  <mergeCells count="2">
    <mergeCell ref="A2:I2"/>
    <mergeCell ref="A3:I3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2026-01-08T10:31:27Z</dcterms:modified>
</cp:coreProperties>
</file>