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ATM_T_Jurídic\11_Exp. CONT\EC_2025_20_GEEC25_XX_Manteniment web (3 ATM) obert 2026\Ofertes\"/>
    </mc:Choice>
  </mc:AlternateContent>
  <xr:revisionPtr revIDLastSave="0" documentId="13_ncr:1_{60D462A3-8FE0-43FB-BF40-F2E33EE72E0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0" i="1"/>
  <c r="B18" i="1"/>
  <c r="B17" i="1"/>
</calcChain>
</file>

<file path=xl/sharedStrings.xml><?xml version="1.0" encoding="utf-8"?>
<sst xmlns="http://schemas.openxmlformats.org/spreadsheetml/2006/main" count="32" uniqueCount="32">
  <si>
    <t>NIF</t>
  </si>
  <si>
    <t>NOM</t>
  </si>
  <si>
    <t>IMPORT (s/IVA)</t>
  </si>
  <si>
    <t>Data presentació</t>
  </si>
  <si>
    <t>Hora</t>
  </si>
  <si>
    <t xml:space="preserve"> </t>
  </si>
  <si>
    <t>Admissibilitat de l'oferta</t>
  </si>
  <si>
    <t>XXXXXX74R</t>
  </si>
  <si>
    <t>Bstudio</t>
  </si>
  <si>
    <t>BLUE COMMUNITY SL (Polaris Technologies)</t>
  </si>
  <si>
    <t>B42776815</t>
  </si>
  <si>
    <t>ESTUDIO GENESIS PROJECTS, S.L.</t>
  </si>
  <si>
    <t>B43526656</t>
  </si>
  <si>
    <t>SOLUCIONES TECNOLOGICAS EPL</t>
  </si>
  <si>
    <t>B90224437</t>
  </si>
  <si>
    <t>Technodac Solutions SL</t>
  </si>
  <si>
    <t>B55672844</t>
  </si>
  <si>
    <t>Skoolpoint SL</t>
  </si>
  <si>
    <t>B55633713</t>
  </si>
  <si>
    <t>ASTIBOT INGENIERÍA INFORMÁTICA, ROBÓTICA Y DOMÓTICA S.L.</t>
  </si>
  <si>
    <t>B47736384</t>
  </si>
  <si>
    <t>Adelante servicios informáticos S.L.</t>
  </si>
  <si>
    <t>B75926295</t>
  </si>
  <si>
    <t>BASE TECHNOLOGY &amp; INFORMATION SERVICES S.L.U. (Basetis)</t>
  </si>
  <si>
    <t>B65208183</t>
  </si>
  <si>
    <t>INGENIERIA Y SUMINISTROS PROFESIONALES, S.L.</t>
  </si>
  <si>
    <t>B63160683</t>
  </si>
  <si>
    <t>6tems Comunicació Interactiva, SL</t>
  </si>
  <si>
    <t>B17738956</t>
  </si>
  <si>
    <t>primera mitjana</t>
  </si>
  <si>
    <t xml:space="preserve">segona mitjana </t>
  </si>
  <si>
    <t>anormalment baixa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</si>
</sst>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164" fontId="3" fillId="3" borderId="1" xfId="1" applyNumberFormat="1" applyFont="1" applyFill="1" applyBorder="1" applyAlignment="1">
      <alignment vertical="center"/>
    </xf>
    <xf numFmtId="14" fontId="3" fillId="3" borderId="1" xfId="1" applyNumberFormat="1" applyFont="1" applyFill="1" applyBorder="1" applyAlignment="1">
      <alignment vertical="center"/>
    </xf>
    <xf numFmtId="21" fontId="3" fillId="3" borderId="4" xfId="1" applyNumberFormat="1" applyFont="1" applyFill="1" applyBorder="1" applyAlignment="1">
      <alignment vertical="center"/>
    </xf>
    <xf numFmtId="0" fontId="1" fillId="0" borderId="5" xfId="0" applyFont="1" applyBorder="1"/>
    <xf numFmtId="0" fontId="3" fillId="3" borderId="6" xfId="1" applyFont="1" applyFill="1" applyBorder="1" applyAlignment="1">
      <alignment vertical="center"/>
    </xf>
    <xf numFmtId="0" fontId="1" fillId="0" borderId="7" xfId="0" applyFont="1" applyBorder="1"/>
    <xf numFmtId="0" fontId="3" fillId="3" borderId="8" xfId="1" applyFont="1" applyFill="1" applyBorder="1" applyAlignment="1">
      <alignment vertical="center"/>
    </xf>
    <xf numFmtId="0" fontId="3" fillId="3" borderId="9" xfId="1" applyFont="1" applyFill="1" applyBorder="1" applyAlignment="1">
      <alignment vertical="center"/>
    </xf>
    <xf numFmtId="164" fontId="3" fillId="3" borderId="11" xfId="1" applyNumberFormat="1" applyFont="1" applyFill="1" applyBorder="1" applyAlignment="1">
      <alignment vertical="center"/>
    </xf>
    <xf numFmtId="14" fontId="3" fillId="3" borderId="11" xfId="1" applyNumberFormat="1" applyFont="1" applyFill="1" applyBorder="1" applyAlignment="1">
      <alignment vertical="center"/>
    </xf>
    <xf numFmtId="21" fontId="3" fillId="3" borderId="12" xfId="1" applyNumberFormat="1" applyFont="1" applyFill="1" applyBorder="1" applyAlignment="1">
      <alignment vertical="center"/>
    </xf>
    <xf numFmtId="0" fontId="3" fillId="3" borderId="10" xfId="1" applyFont="1" applyFill="1" applyBorder="1" applyAlignment="1">
      <alignment vertical="center" wrapText="1"/>
    </xf>
    <xf numFmtId="0" fontId="3" fillId="3" borderId="8" xfId="1" applyFont="1" applyFill="1" applyBorder="1" applyAlignment="1">
      <alignment vertical="center" wrapText="1"/>
    </xf>
    <xf numFmtId="0" fontId="3" fillId="3" borderId="6" xfId="1" applyFont="1" applyFill="1" applyBorder="1" applyAlignment="1">
      <alignment vertical="center" wrapText="1"/>
    </xf>
    <xf numFmtId="164" fontId="0" fillId="0" borderId="0" xfId="0" applyNumberFormat="1"/>
    <xf numFmtId="0" fontId="0" fillId="4" borderId="0" xfId="0" applyFill="1"/>
    <xf numFmtId="0" fontId="0" fillId="5" borderId="0" xfId="0" applyFill="1"/>
    <xf numFmtId="0" fontId="3" fillId="6" borderId="8" xfId="1" applyFont="1" applyFill="1" applyBorder="1" applyAlignment="1">
      <alignment vertical="center"/>
    </xf>
    <xf numFmtId="0" fontId="3" fillId="6" borderId="6" xfId="1" applyFont="1" applyFill="1" applyBorder="1" applyAlignment="1">
      <alignment vertical="center"/>
    </xf>
    <xf numFmtId="164" fontId="3" fillId="6" borderId="1" xfId="1" applyNumberFormat="1" applyFont="1" applyFill="1" applyBorder="1" applyAlignment="1">
      <alignment vertical="center"/>
    </xf>
    <xf numFmtId="14" fontId="3" fillId="6" borderId="1" xfId="1" applyNumberFormat="1" applyFont="1" applyFill="1" applyBorder="1" applyAlignment="1">
      <alignment vertical="center"/>
    </xf>
    <xf numFmtId="21" fontId="3" fillId="6" borderId="4" xfId="1" applyNumberFormat="1" applyFont="1" applyFill="1" applyBorder="1" applyAlignment="1">
      <alignment vertical="center"/>
    </xf>
  </cellXfs>
  <cellStyles count="2">
    <cellStyle name="Bé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15</xdr:row>
      <xdr:rowOff>99060</xdr:rowOff>
    </xdr:from>
    <xdr:to>
      <xdr:col>1</xdr:col>
      <xdr:colOff>1943100</xdr:colOff>
      <xdr:row>33</xdr:row>
      <xdr:rowOff>38100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9CFFB2A2-B380-C78C-B97A-3AB4A811CFB7}"/>
            </a:ext>
          </a:extLst>
        </xdr:cNvPr>
        <xdr:cNvSpPr txBox="1"/>
      </xdr:nvSpPr>
      <xdr:spPr>
        <a:xfrm>
          <a:off x="106680" y="3451860"/>
          <a:ext cx="2552700" cy="3230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a-E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Apartat V quadre de característiques del PCAP: </a:t>
          </a:r>
        </a:p>
        <a:p>
          <a:pPr algn="ctr"/>
          <a:r>
            <a:rPr lang="ca-E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Límits i parametres per a la determinació d’ofertes amb valors anormalment baixos</a:t>
          </a:r>
        </a:p>
        <a:p>
          <a:pPr algn="ctr"/>
          <a:r>
            <a:rPr lang="ca-E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4. Quan concorrin quatre o més licitadors, les que siguin inferiors en més d’un 10% a la mitjana aritmètica de les ofertes presentades. No obstantaixò, si entre elles existeixen ofertes que siguin superiors a la mitjana aritmètica en més d’un 10%, s’haurà de procedir al càlcul d’una nova mitjana aritmètica només amb les ofertes que no es trobin en aquest supòsit. En tot cas, si el nombre restant d’ofertes és inferior a tres, la nova mitjana es calcula sobre les tres ofertes demenor import.</a:t>
          </a:r>
          <a:endParaRPr lang="ca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zoomScaleNormal="100" workbookViewId="0">
      <selection activeCell="C25" sqref="C25"/>
    </sheetView>
  </sheetViews>
  <sheetFormatPr defaultRowHeight="14.4" x14ac:dyDescent="0.3"/>
  <cols>
    <col min="1" max="1" width="10.44140625" bestFit="1" customWidth="1"/>
    <col min="2" max="2" width="37.44140625" customWidth="1"/>
    <col min="3" max="4" width="23" customWidth="1"/>
    <col min="5" max="5" width="16" bestFit="1" customWidth="1"/>
    <col min="6" max="6" width="126.21875" bestFit="1" customWidth="1"/>
    <col min="7" max="7" width="32.5546875" customWidth="1"/>
    <col min="8" max="8" width="77.77734375" bestFit="1" customWidth="1"/>
  </cols>
  <sheetData>
    <row r="1" spans="1:8" ht="18.600000000000001" thickBot="1" x14ac:dyDescent="0.4">
      <c r="A1" s="1" t="s">
        <v>5</v>
      </c>
      <c r="B1" s="1"/>
      <c r="C1" s="1"/>
      <c r="D1" s="1"/>
      <c r="E1" s="1"/>
      <c r="F1" s="1"/>
      <c r="G1" s="1"/>
      <c r="H1" s="1"/>
    </row>
    <row r="2" spans="1:8" x14ac:dyDescent="0.3">
      <c r="A2" s="10" t="s">
        <v>0</v>
      </c>
      <c r="B2" s="8" t="s">
        <v>1</v>
      </c>
      <c r="C2" s="3" t="s">
        <v>2</v>
      </c>
      <c r="D2" s="3" t="s">
        <v>3</v>
      </c>
      <c r="E2" s="4" t="s">
        <v>4</v>
      </c>
      <c r="F2" s="2" t="s">
        <v>6</v>
      </c>
    </row>
    <row r="3" spans="1:8" x14ac:dyDescent="0.3">
      <c r="A3" s="11" t="s">
        <v>7</v>
      </c>
      <c r="B3" s="9" t="s">
        <v>8</v>
      </c>
      <c r="C3" s="5">
        <v>6984.85</v>
      </c>
      <c r="D3" s="6">
        <v>46035</v>
      </c>
      <c r="E3" s="7">
        <v>0.53245370370370371</v>
      </c>
      <c r="F3" s="2"/>
    </row>
    <row r="4" spans="1:8" x14ac:dyDescent="0.3">
      <c r="A4" s="11" t="s">
        <v>10</v>
      </c>
      <c r="B4" s="9" t="s">
        <v>9</v>
      </c>
      <c r="C4" s="5">
        <v>7820.4</v>
      </c>
      <c r="D4" s="6">
        <v>46036</v>
      </c>
      <c r="E4" s="7">
        <v>0.68699074074074085</v>
      </c>
      <c r="F4" s="2"/>
    </row>
    <row r="5" spans="1:8" x14ac:dyDescent="0.3">
      <c r="A5" s="11" t="s">
        <v>12</v>
      </c>
      <c r="B5" s="9" t="s">
        <v>11</v>
      </c>
      <c r="C5" s="5">
        <v>9361.5</v>
      </c>
      <c r="D5" s="6">
        <v>46038</v>
      </c>
      <c r="E5" s="7">
        <v>0.33766203703703707</v>
      </c>
      <c r="F5" s="2"/>
    </row>
    <row r="6" spans="1:8" x14ac:dyDescent="0.3">
      <c r="A6" s="11" t="s">
        <v>14</v>
      </c>
      <c r="B6" s="9" t="s">
        <v>13</v>
      </c>
      <c r="C6" s="5">
        <v>11470.8</v>
      </c>
      <c r="D6" s="6">
        <v>46040</v>
      </c>
      <c r="E6" s="7">
        <v>0.78677083333333331</v>
      </c>
      <c r="F6" s="2"/>
    </row>
    <row r="7" spans="1:8" x14ac:dyDescent="0.3">
      <c r="A7" s="11" t="s">
        <v>16</v>
      </c>
      <c r="B7" s="9" t="s">
        <v>15</v>
      </c>
      <c r="C7" s="5">
        <v>8407.5</v>
      </c>
      <c r="D7" s="6">
        <v>46035</v>
      </c>
      <c r="E7" s="7">
        <v>0.5723611111111111</v>
      </c>
      <c r="F7" s="2"/>
    </row>
    <row r="8" spans="1:8" x14ac:dyDescent="0.3">
      <c r="A8" s="11" t="s">
        <v>18</v>
      </c>
      <c r="B8" s="9" t="s">
        <v>17</v>
      </c>
      <c r="C8" s="5">
        <v>9903.75</v>
      </c>
      <c r="D8" s="6">
        <v>46045</v>
      </c>
      <c r="E8" s="7">
        <v>0.65577546296296296</v>
      </c>
      <c r="F8" s="2"/>
    </row>
    <row r="9" spans="1:8" ht="28.8" x14ac:dyDescent="0.3">
      <c r="A9" s="17" t="s">
        <v>20</v>
      </c>
      <c r="B9" s="18" t="s">
        <v>19</v>
      </c>
      <c r="C9" s="5">
        <v>6991</v>
      </c>
      <c r="D9" s="6">
        <v>46048</v>
      </c>
      <c r="E9" s="7">
        <v>0.39590277777777777</v>
      </c>
      <c r="F9" s="2"/>
    </row>
    <row r="10" spans="1:8" x14ac:dyDescent="0.3">
      <c r="A10" s="11" t="s">
        <v>22</v>
      </c>
      <c r="B10" s="9" t="s">
        <v>21</v>
      </c>
      <c r="C10" s="5">
        <v>9618.26</v>
      </c>
      <c r="D10" s="6">
        <v>46048</v>
      </c>
      <c r="E10" s="7">
        <v>0.46688657407407402</v>
      </c>
      <c r="F10" s="2"/>
    </row>
    <row r="11" spans="1:8" ht="28.8" x14ac:dyDescent="0.3">
      <c r="A11" s="11" t="s">
        <v>24</v>
      </c>
      <c r="B11" s="18" t="s">
        <v>23</v>
      </c>
      <c r="C11" s="5">
        <v>7098.15</v>
      </c>
      <c r="D11" s="6">
        <v>46048</v>
      </c>
      <c r="E11" s="7">
        <v>0.52657407407407408</v>
      </c>
    </row>
    <row r="12" spans="1:8" ht="28.8" x14ac:dyDescent="0.3">
      <c r="A12" s="11" t="s">
        <v>26</v>
      </c>
      <c r="B12" s="18" t="s">
        <v>25</v>
      </c>
      <c r="C12" s="5">
        <v>9361.5</v>
      </c>
      <c r="D12" s="6">
        <v>46050</v>
      </c>
      <c r="E12" s="7">
        <v>0.37320601851851848</v>
      </c>
    </row>
    <row r="13" spans="1:8" x14ac:dyDescent="0.3">
      <c r="A13" s="22" t="s">
        <v>28</v>
      </c>
      <c r="B13" s="23" t="s">
        <v>27</v>
      </c>
      <c r="C13" s="24">
        <v>5557.5</v>
      </c>
      <c r="D13" s="25">
        <v>46050</v>
      </c>
      <c r="E13" s="26">
        <v>0.40908564814814818</v>
      </c>
      <c r="F13" t="s">
        <v>31</v>
      </c>
    </row>
    <row r="14" spans="1:8" ht="15" thickBot="1" x14ac:dyDescent="0.35">
      <c r="A14" s="12"/>
      <c r="B14" s="16"/>
      <c r="C14" s="13"/>
      <c r="D14" s="14"/>
      <c r="E14" s="15"/>
    </row>
    <row r="17" spans="2:3" x14ac:dyDescent="0.3">
      <c r="B17" s="19">
        <f>AVERAGE(C3:C13)</f>
        <v>8415.9281818181807</v>
      </c>
      <c r="C17" s="20" t="s">
        <v>29</v>
      </c>
    </row>
    <row r="18" spans="2:3" x14ac:dyDescent="0.3">
      <c r="B18" s="19">
        <f>(B17*10)/100</f>
        <v>841.59281818181796</v>
      </c>
    </row>
    <row r="20" spans="2:3" x14ac:dyDescent="0.3">
      <c r="B20" s="19">
        <f>AVERAGE(C5,C8,C10,C12)</f>
        <v>9561.2525000000005</v>
      </c>
      <c r="C20" s="21" t="s">
        <v>30</v>
      </c>
    </row>
    <row r="21" spans="2:3" x14ac:dyDescent="0.3">
      <c r="B21" s="19">
        <f>(B20*10)/100</f>
        <v>956.12525000000005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Miró Cortés, Nacho</dc:creator>
  <cp:lastModifiedBy>Mazuera Murillo, Angie</cp:lastModifiedBy>
  <cp:lastPrinted>2026-01-14T12:55:19Z</cp:lastPrinted>
  <dcterms:created xsi:type="dcterms:W3CDTF">2015-06-05T18:19:34Z</dcterms:created>
  <dcterms:modified xsi:type="dcterms:W3CDTF">2026-01-30T08:34:55Z</dcterms:modified>
</cp:coreProperties>
</file>