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270" yWindow="645" windowWidth="27015" windowHeight="10425"/>
  </bookViews>
  <sheets>
    <sheet name="T-PRES" sheetId="2" r:id="rId1"/>
    <sheet name="T-DIM" sheetId="7" r:id="rId2"/>
  </sheets>
  <calcPr calcId="144525"/>
</workbook>
</file>

<file path=xl/calcChain.xml><?xml version="1.0" encoding="utf-8"?>
<calcChain xmlns="http://schemas.openxmlformats.org/spreadsheetml/2006/main">
  <c r="H16" i="2" l="1"/>
  <c r="H19" i="2"/>
  <c r="H20" i="2"/>
  <c r="H21" i="2"/>
  <c r="H28" i="2"/>
  <c r="H29" i="2"/>
  <c r="H30" i="2"/>
  <c r="H31" i="2"/>
  <c r="H34" i="2"/>
  <c r="H37" i="2"/>
  <c r="H40" i="2"/>
  <c r="H49" i="2"/>
  <c r="H58" i="2"/>
  <c r="H67" i="2"/>
  <c r="H68" i="2"/>
  <c r="H69" i="2"/>
  <c r="H70" i="2"/>
  <c r="H71" i="2"/>
  <c r="H72" i="2"/>
  <c r="H75" i="2"/>
  <c r="H90" i="2"/>
  <c r="H93" i="2"/>
  <c r="H94" i="2"/>
  <c r="H95" i="2"/>
  <c r="H96" i="2"/>
  <c r="H97" i="2"/>
  <c r="H100" i="2"/>
  <c r="H110" i="2"/>
  <c r="H111" i="2"/>
  <c r="H112" i="2"/>
  <c r="H113" i="2"/>
  <c r="H114" i="2"/>
  <c r="H115" i="2"/>
  <c r="H124" i="2"/>
  <c r="H127" i="2"/>
  <c r="H136" i="2"/>
  <c r="H145" i="2"/>
  <c r="H152" i="2"/>
  <c r="H153" i="2"/>
  <c r="H154" i="2"/>
  <c r="H155" i="2"/>
  <c r="H156" i="2"/>
  <c r="H159" i="2"/>
  <c r="H174" i="2"/>
  <c r="H177" i="2"/>
  <c r="H178" i="2"/>
  <c r="H179" i="2"/>
  <c r="H180" i="2"/>
  <c r="H181" i="2"/>
  <c r="H184" i="2"/>
  <c r="H194" i="2"/>
  <c r="H195" i="2"/>
  <c r="H196" i="2"/>
  <c r="H197" i="2"/>
  <c r="H198" i="2"/>
  <c r="H199" i="2"/>
  <c r="H208" i="2"/>
  <c r="H211" i="2"/>
  <c r="H220" i="2"/>
  <c r="H223" i="2"/>
  <c r="H232" i="2"/>
  <c r="H239" i="2"/>
  <c r="H240" i="2"/>
  <c r="H243" i="2"/>
  <c r="H252" i="2"/>
  <c r="H255" i="2"/>
  <c r="H258" i="2"/>
  <c r="H266" i="2"/>
  <c r="H267" i="2" s="1"/>
  <c r="H274" i="2"/>
  <c r="H275" i="2"/>
  <c r="H276" i="2"/>
  <c r="H286" i="2" s="1"/>
  <c r="H277" i="2"/>
  <c r="H278" i="2"/>
  <c r="H279" i="2"/>
  <c r="H280" i="2"/>
  <c r="H281" i="2"/>
  <c r="H282" i="2"/>
  <c r="H283" i="2"/>
  <c r="H284" i="2"/>
  <c r="H285" i="2"/>
  <c r="H293" i="2"/>
  <c r="H294" i="2"/>
  <c r="H301" i="2" s="1"/>
  <c r="H295" i="2"/>
  <c r="H296" i="2"/>
  <c r="H297" i="2"/>
  <c r="H298" i="2"/>
  <c r="H299" i="2"/>
  <c r="H300" i="2"/>
  <c r="G15" i="7"/>
  <c r="G14" i="7" s="1"/>
  <c r="G18" i="7"/>
  <c r="G17" i="7" s="1"/>
  <c r="G25" i="7"/>
  <c r="G24" i="7" s="1"/>
  <c r="G33" i="7"/>
  <c r="G32" i="7" s="1"/>
  <c r="G36" i="7"/>
  <c r="G35" i="7" s="1"/>
  <c r="G39" i="7"/>
  <c r="G38" i="7" s="1"/>
  <c r="G42" i="7"/>
  <c r="G41" i="7" s="1"/>
  <c r="G45" i="7"/>
  <c r="G44" i="7" s="1"/>
  <c r="G48" i="7"/>
  <c r="G47" i="7" s="1"/>
  <c r="G51" i="7"/>
  <c r="G50" i="7" s="1"/>
  <c r="G54" i="7"/>
  <c r="G53" i="7" s="1"/>
  <c r="G57" i="7"/>
  <c r="G56" i="7" s="1"/>
  <c r="G60" i="7"/>
  <c r="G59" i="7" s="1"/>
  <c r="G63" i="7"/>
  <c r="G62" i="7" s="1"/>
  <c r="G66" i="7"/>
  <c r="G65" i="7" s="1"/>
  <c r="G74" i="7"/>
  <c r="G73" i="7" s="1"/>
  <c r="G77" i="7"/>
  <c r="G76" i="7" s="1"/>
  <c r="G80" i="7"/>
  <c r="G79" i="7" s="1"/>
  <c r="G83" i="7"/>
  <c r="G82" i="7" s="1"/>
  <c r="G86" i="7"/>
  <c r="G85" i="7" s="1"/>
  <c r="G89" i="7"/>
  <c r="G88" i="7" s="1"/>
  <c r="G92" i="7"/>
  <c r="G91" i="7" s="1"/>
  <c r="G99" i="7"/>
  <c r="G98" i="7" s="1"/>
  <c r="G102" i="7"/>
  <c r="G101" i="7" s="1"/>
  <c r="G109" i="7"/>
  <c r="G108" i="7" s="1"/>
  <c r="G117" i="7"/>
  <c r="G116" i="7" s="1"/>
  <c r="G120" i="7"/>
  <c r="G119" i="7" s="1"/>
  <c r="G123" i="7"/>
  <c r="G122" i="7" s="1"/>
  <c r="G126" i="7"/>
  <c r="G125" i="7" s="1"/>
  <c r="G129" i="7"/>
  <c r="G128" i="7" s="1"/>
  <c r="G132" i="7"/>
  <c r="G131" i="7" s="1"/>
  <c r="G135" i="7"/>
  <c r="G134" i="7" s="1"/>
  <c r="G138" i="7"/>
  <c r="G137" i="7" s="1"/>
  <c r="G141" i="7"/>
  <c r="G140" i="7" s="1"/>
  <c r="G144" i="7"/>
  <c r="G143" i="7" s="1"/>
  <c r="G147" i="7"/>
  <c r="G146" i="7" s="1"/>
  <c r="G150" i="7"/>
  <c r="G149" i="7" s="1"/>
  <c r="G158" i="7"/>
  <c r="G157" i="7" s="1"/>
  <c r="G161" i="7"/>
  <c r="G160" i="7" s="1"/>
  <c r="G164" i="7"/>
  <c r="G163" i="7" s="1"/>
  <c r="G167" i="7"/>
  <c r="G166" i="7" s="1"/>
  <c r="G170" i="7"/>
  <c r="G169" i="7" s="1"/>
  <c r="G173" i="7"/>
  <c r="G172" i="7" s="1"/>
  <c r="G176" i="7"/>
  <c r="G175" i="7" s="1"/>
  <c r="G183" i="7"/>
  <c r="G182" i="7" s="1"/>
  <c r="G186" i="7"/>
  <c r="G185" i="7" s="1"/>
  <c r="G193" i="7"/>
  <c r="G192" i="7" s="1"/>
  <c r="G201" i="7"/>
  <c r="G200" i="7" s="1"/>
  <c r="G204" i="7"/>
  <c r="G203" i="7" s="1"/>
  <c r="G207" i="7"/>
  <c r="G206" i="7" s="1"/>
  <c r="G210" i="7"/>
  <c r="G209" i="7" s="1"/>
  <c r="G213" i="7"/>
  <c r="G212" i="7" s="1"/>
  <c r="G216" i="7"/>
  <c r="G215" i="7" s="1"/>
  <c r="G219" i="7"/>
  <c r="G218" i="7" s="1"/>
  <c r="G222" i="7"/>
  <c r="G221" i="7" s="1"/>
  <c r="G225" i="7"/>
  <c r="G224" i="7" s="1"/>
  <c r="G228" i="7"/>
  <c r="G227" i="7" s="1"/>
  <c r="G231" i="7"/>
  <c r="G230" i="7" s="1"/>
  <c r="G234" i="7"/>
  <c r="G233" i="7" s="1"/>
  <c r="G242" i="7"/>
  <c r="G241" i="7" s="1"/>
  <c r="G245" i="7"/>
  <c r="G244" i="7" s="1"/>
  <c r="G248" i="7"/>
  <c r="G247" i="7" s="1"/>
  <c r="G251" i="7"/>
  <c r="G250" i="7" s="1"/>
  <c r="G254" i="7"/>
  <c r="G253" i="7" s="1"/>
  <c r="G257" i="7"/>
  <c r="G256" i="7" s="1"/>
  <c r="G260" i="7"/>
  <c r="G259" i="7" s="1"/>
  <c r="G263" i="7"/>
  <c r="G262" i="7" s="1"/>
  <c r="H259" i="2"/>
  <c r="H257" i="2"/>
  <c r="H256" i="2"/>
  <c r="H254" i="2"/>
  <c r="H253" i="2"/>
  <c r="H251" i="2"/>
  <c r="H260" i="2" s="1"/>
  <c r="H244" i="2"/>
  <c r="H242" i="2"/>
  <c r="H245" i="2" s="1"/>
  <c r="H241" i="2"/>
  <c r="H231" i="2"/>
  <c r="H230" i="2"/>
  <c r="H233" i="2" s="1"/>
  <c r="H222" i="2"/>
  <c r="H224" i="2" s="1"/>
  <c r="H221" i="2"/>
  <c r="H213" i="2"/>
  <c r="H212" i="2"/>
  <c r="H210" i="2"/>
  <c r="H209" i="2"/>
  <c r="H207" i="2"/>
  <c r="H206" i="2"/>
  <c r="H214" i="2" s="1"/>
  <c r="H200" i="2"/>
  <c r="H193" i="2"/>
  <c r="H185" i="2"/>
  <c r="H183" i="2"/>
  <c r="H182" i="2"/>
  <c r="H176" i="2"/>
  <c r="H186" i="2" s="1"/>
  <c r="H175" i="2"/>
  <c r="H167" i="2"/>
  <c r="H166" i="2"/>
  <c r="H160" i="2"/>
  <c r="H158" i="2"/>
  <c r="H157" i="2"/>
  <c r="H144" i="2"/>
  <c r="H143" i="2"/>
  <c r="H146" i="2" s="1"/>
  <c r="H135" i="2"/>
  <c r="H134" i="2"/>
  <c r="H137" i="2" s="1"/>
  <c r="H126" i="2"/>
  <c r="H125" i="2"/>
  <c r="H123" i="2"/>
  <c r="H122" i="2"/>
  <c r="H128" i="2" s="1"/>
  <c r="H116" i="2"/>
  <c r="H109" i="2"/>
  <c r="H101" i="2"/>
  <c r="H99" i="2"/>
  <c r="H98" i="2"/>
  <c r="H92" i="2"/>
  <c r="H102" i="2" s="1"/>
  <c r="H91" i="2"/>
  <c r="H83" i="2"/>
  <c r="H82" i="2"/>
  <c r="H76" i="2"/>
  <c r="H74" i="2"/>
  <c r="H73" i="2"/>
  <c r="H60" i="2"/>
  <c r="H59" i="2"/>
  <c r="H57" i="2"/>
  <c r="H56" i="2"/>
  <c r="H61" i="2" s="1"/>
  <c r="H48" i="2"/>
  <c r="H47" i="2"/>
  <c r="H50" i="2" s="1"/>
  <c r="H39" i="2"/>
  <c r="H38" i="2"/>
  <c r="H36" i="2"/>
  <c r="H35" i="2"/>
  <c r="H33" i="2"/>
  <c r="H32" i="2"/>
  <c r="H41" i="2" s="1"/>
  <c r="H18" i="2"/>
  <c r="H17" i="2"/>
  <c r="H15" i="2"/>
  <c r="H14" i="2"/>
  <c r="H22" i="2" s="1"/>
  <c r="H303" i="2" l="1"/>
</calcChain>
</file>

<file path=xl/sharedStrings.xml><?xml version="1.0" encoding="utf-8"?>
<sst xmlns="http://schemas.openxmlformats.org/spreadsheetml/2006/main" count="1499" uniqueCount="271">
  <si>
    <t xml:space="preserve">LABORATORIS PTA1 CEK LOT I </t>
  </si>
  <si>
    <t>PRESSUPOST</t>
  </si>
  <si>
    <t>Preu</t>
  </si>
  <si>
    <t>Amidament</t>
  </si>
  <si>
    <t>Import</t>
  </si>
  <si>
    <t>Obra</t>
  </si>
  <si>
    <t>01</t>
  </si>
  <si>
    <t>PresupuestoLOT I-LABORATORIS PTA1 CEK</t>
  </si>
  <si>
    <t>Capítulo</t>
  </si>
  <si>
    <t>SALA FAGOS</t>
  </si>
  <si>
    <t>Título 3</t>
  </si>
  <si>
    <t>DERRIBOS</t>
  </si>
  <si>
    <t>01.01.01</t>
  </si>
  <si>
    <t>E0101</t>
  </si>
  <si>
    <t>UD</t>
  </si>
  <si>
    <t>Sectorización mediante lámina de polietileno.
Completamente realizado.</t>
  </si>
  <si>
    <t>E0102</t>
  </si>
  <si>
    <t>Medidas nosocomiales, extractor, alfombrilla,…
Completamente realizado.</t>
  </si>
  <si>
    <t>E0110A</t>
  </si>
  <si>
    <t>Extracción de marco y puerta existente
Completamente realizado.</t>
  </si>
  <si>
    <t>E0111</t>
  </si>
  <si>
    <t>Desmontaje de mobiliario para posterior montaje.
Completamente realizado.</t>
  </si>
  <si>
    <t>E0112</t>
  </si>
  <si>
    <t>M2</t>
  </si>
  <si>
    <t>Derribo de falso techo continuo o registrable, incluso carga y retirada a vertedero autorizado.
Completamente realizado.</t>
  </si>
  <si>
    <t>E0106</t>
  </si>
  <si>
    <t>E0113</t>
  </si>
  <si>
    <t>Extracción de revestimiento vescom de paramentos verticales.
Completamente realizado.</t>
  </si>
  <si>
    <t>E0107</t>
  </si>
  <si>
    <t>Extracción de pavimento de PVC.
Completamente realizado.</t>
  </si>
  <si>
    <t>TOTAL</t>
  </si>
  <si>
    <t>02</t>
  </si>
  <si>
    <t>CARPINTERIA</t>
  </si>
  <si>
    <t>01.01.02</t>
  </si>
  <si>
    <t>E0301</t>
  </si>
  <si>
    <t>Suministro  e  instalación  de  ud  de  Puerta  P-16  serie  CLIP-RES-LR   Technologies   formada   por   1   hoja   con   clasificación   C4   de estanqueidad, totalmente enrasada en tabique. Formada por un marco de 100 mm de ancho serie tipo CLIP y una hoja de resina 
fenólica en ambas caras con núcleo de lana de roca (HD) de densidad 150kg/m³ formando un núcleo total de 60 mm. Paso   libre   de   puerta   de   dimensión   800x2100   mm.   Incluye   los  siguientes accesorios:  C01  (Conjunto  de maneta  de acero  inox 304), C02 (Placa  de acero inox 304), C05 (Guillotina C05 embutida en hoja contra pavimento), C10 (Muelle cierra puertas C010 tipo Dorma TS93 integrado en marco), Color de puerta blanco pirineo. Sentido de la puerta a definir. Previsión control acceso
Completamente realizado.</t>
  </si>
  <si>
    <t>E0316</t>
  </si>
  <si>
    <t>Suministro  e  instalación  de  ud  de  Puerta  P-16  serie  CLIP-RES-LR   Technologies   formada   por   1   hoja   con   clasificación   C4   de estanqueidad, totalmente enrasada en tabique. Formada por un marco de 100 mm de ancho serie tipo CLIP y una hoja de resina 
fenólica en ambas caras con núcleo de lana de roca (HD) de densidad 150kg/m³ formando un núcleo total de 60 mm. Paso   libre   de   puerta   de   dimensión   400x2100   mm.   Incluye   los  siguientes accesorios:  C01  (Conjunto  de maneta  de acero  inox 304), C02 (Placa  de acero inox 304), C05 (Guillotina C05 embutida en hoja contra pavimento), C10 (Muelle cierra puertas C010 tipo Dorma TS93 integrado en marco), Color de puerta blanco pirineo. Sentido de la puerta a definir. Previsión control acceso.
Completamente realizado.</t>
  </si>
  <si>
    <t>E0302</t>
  </si>
  <si>
    <t>Enclavamiento+semáforo.
Completamente realizado.</t>
  </si>
  <si>
    <t>E0330</t>
  </si>
  <si>
    <t>PANEL VERTICAL e=60 mm RESINA con NUCLEO DE LANA DE ROCA (C-S2, d0)
Completamente realizado.</t>
  </si>
  <si>
    <t>E0313</t>
  </si>
  <si>
    <t>ML</t>
  </si>
  <si>
    <t>PERFIL ALUMINIO CURVO LACADO BLANCO PARA ENCUENTROS CONVEXOS
Completamente realizado.</t>
  </si>
  <si>
    <t>E0314</t>
  </si>
  <si>
    <t>Apertura de huecos grandes en panel, de superficie inferior a 1 m2, para la instalación de luminarias/ difusores. Incluso sellado posterior del elemento.
Completamente realizado.</t>
  </si>
  <si>
    <t>E0321</t>
  </si>
  <si>
    <t>Aperturas de huecos pequeños en panel, para mecanismos.
Completamente realizado.</t>
  </si>
  <si>
    <t>E0315</t>
  </si>
  <si>
    <t>E0304</t>
  </si>
  <si>
    <t>Refuerzo interior panel para colocación de puertas automáticas.
Completamente realizado.</t>
  </si>
  <si>
    <t>E0317</t>
  </si>
  <si>
    <t>Suministro   e   instalación   de   Visor   V-MCP-011-11   de   Iguña   Pharmaceutical Technologies  para  sala limpia de dimensión  1000x2000x60mm  bi  enrasado  con doble  vidrio,  dos  caras  exteriores  laminadas  composición  3+3/48/3+3  Sellado
perimetralmente contra el panel.
Completamente realizado.</t>
  </si>
  <si>
    <t>E0318</t>
  </si>
  <si>
    <t>Recolocación poyatas y muebles desmontados, adaptando a nuevo espacio.
Completamente realizado.</t>
  </si>
  <si>
    <t>E0319</t>
  </si>
  <si>
    <t>Modificación de puerta de acceso a línea de vida para instalara rejas de aportación y extracción de aire.
Completamente realizado.</t>
  </si>
  <si>
    <t>E0320</t>
  </si>
  <si>
    <t>Panel absorbente fabricado en chapa galvanizada y prelacada con perforaciones de diámetros diferentes.
Acabado estándar lacado en color gris claro (similar RAL 9002).
Exterior: Chapa multiperforada lacada de 0,5 mm.e.
Absorbente interior: Lana de roca de 40 Kg/m³. con acabado en velo negro.
Panel: 350 x 3000 mm.
Espesor: 50 mm.
Peso: 7,82 Kg/m².
Reacción al fuego: Clase Bs1d0 según AITEX.
Completamente realizado.</t>
  </si>
  <si>
    <t>03</t>
  </si>
  <si>
    <t xml:space="preserve">DIVISIONES Y FALSOS TECHOS </t>
  </si>
  <si>
    <t>01.01.03</t>
  </si>
  <si>
    <t>E0511</t>
  </si>
  <si>
    <t>Formación falso techo continuo de cartón-yeso.
Completamente realizado.</t>
  </si>
  <si>
    <t>E0513</t>
  </si>
  <si>
    <t>Registro estanco 60x60 cm.
Completamente realizado.</t>
  </si>
  <si>
    <t>E0512</t>
  </si>
  <si>
    <t>04</t>
  </si>
  <si>
    <t>PAVIMENTOS Y REVESTIMIENTOS</t>
  </si>
  <si>
    <t>01.01.04</t>
  </si>
  <si>
    <t>E0608</t>
  </si>
  <si>
    <t>PERFIL ALUMINIO CURVO LACADO BLANCO PARA ENCUENTROS CONVEXOS.
Completamente realizado.</t>
  </si>
  <si>
    <t>E0601</t>
  </si>
  <si>
    <t>Suministro y colocación de pavimento vinílico homogéneo en rollo, de la casa TARKETT modelo IQ megalit de 2mm de grosor, encolado con adhesivo de dispersión acuosa Ardex af 145.
Completamente realizado.</t>
  </si>
  <si>
    <t>E0602</t>
  </si>
  <si>
    <t>Aplicación de una capa de pasta alisadora tipo MAPEI ULTRAPLAN de hasta 2mm de grosor, previa imprimación de neopreno Mapei Primer G i posterior pasada de rodillo de puas.
Completamente realizado.</t>
  </si>
  <si>
    <t>E0610A</t>
  </si>
  <si>
    <t>Revestimiento de paramento vertical con lámina vinílica impresa, con clasificación al fuego B-s1, d0, tratamiento Bio-Pruf y capa Finish. Colocado adherido de acuerdo a las recomendaciones y especificaciones del fabricante. Color a escoger por la DF sobre muestras.  Vescom modelo Tica+Print (según diseño y colores definidos por la DF), con tratamiento superficial tipo Protect, o equivalente.
Completamente realizado.</t>
  </si>
  <si>
    <t>E0611</t>
  </si>
  <si>
    <t>Pintado F/B interior horizontal
Pintado de paramentos horizontales interiores, con pintura fungistictica y bacteriostática, con dos capas de imprimación y preparación y una capa de acabado, acorde con recomendaciones y especificaciones del fabricante. Antes de su aplicación se procederá al fregado de adherencias e imperfecciones y al masillado con espátula de las posibles grietas y agujeros.  Pintura tipo Lotum o equivalente, Uni-Tech GP Primero (capas de preparación) y Wall-Tech WB (capas de acabado). Color blanco a confirmar por la DF.
Completamente realizado.</t>
  </si>
  <si>
    <t>05</t>
  </si>
  <si>
    <t>VARIOS</t>
  </si>
  <si>
    <t>01.01.05</t>
  </si>
  <si>
    <t>E0711</t>
  </si>
  <si>
    <t>PA</t>
  </si>
  <si>
    <t>Desmontaje y posterior montaje de falso techo registrable metálico en pasillos.
Completamente instalado.</t>
  </si>
  <si>
    <t>E0704</t>
  </si>
  <si>
    <t>Limpieza de zona para su posterior ocupación.
Completamente instalado.</t>
  </si>
  <si>
    <t>E0705</t>
  </si>
  <si>
    <t>Limpieza con desinfección.
Completamente instalado.</t>
  </si>
  <si>
    <t>E0706</t>
  </si>
  <si>
    <t>Ayudas de albañileria a instalaciones.
Completamente instalado.</t>
  </si>
  <si>
    <t>E0712</t>
  </si>
  <si>
    <t>Conexión de lavabao a bajante digestor por sal inferior.
Completamente realizado.</t>
  </si>
  <si>
    <t>E0807</t>
  </si>
  <si>
    <t>Lavaojos 2 rociadores a 45º, montaje sobre encimera.
Ref. BR714 020 Con soporte y manguera de 1500mm de largo enfundada en tejido de acero
inoxidable, filtro de partículas, juntas y 2 tuercas de racor en RH ½”.
M/M: MBY LAB SOLUTIONS o equivalente. Completament instalado.</t>
  </si>
  <si>
    <t>E0708B</t>
  </si>
  <si>
    <t>Contingencias imprevistos.
Completamente instalado.</t>
  </si>
  <si>
    <t>E0709</t>
  </si>
  <si>
    <t>ut</t>
  </si>
  <si>
    <t>Preparació de tota la documentació d'obra de l'obra civil i mobiliari segons plec de condicions generals i instruccions de la D.F., comprenent:
Plànols de detall i de muntatge en suport informàtic (AUTOCAD) segons indicacions de la D.F.
Plànols final d'obra de la instal·lació realment executada (3 còpies aprovades per la D.F.).
Memòries, bases de càlcul i càlculs, especificacions tècniques, estat d'amidaments finals i pressupost final actualitzats segons el realment executat (3 còpies aprovades per la D.F.).
Documentació final d'obra: proves realitzades, instruccions d'operació i manteniment, relació de subministradors, etc. (3 còpies aprovades per la D.F.).
Aquesta partida s'haurà de respectar amb l'import indicat, no podent estar repartida en el conjunt de les partides del ppt. ni veure's disminuïda  per la baixa que en el seu cas pugui afectar al pressupost. Completament realitzat.</t>
  </si>
  <si>
    <t>E0710FORA</t>
  </si>
  <si>
    <t>Realització de les tasques corresponents al Control de Qualitat i proves  i comprovacions de l'obra civil, per part de Laboratori homologat extern a validar per la Propietat, incloent conjunt de proves normatives i complementàries, segons protocols de funcionament del fabricant i del departament de Manteniment/Infraestructures de l'Hospital Clínic, i direccions DF/DE de l'obra.
Preparació de tota la documentació resultat de les tasques del Control de Qualitat, proves i medicions fetes a la obra, segons plec de condicions generals i instruccions de la D.F. i fitxes incloses al projecte, comprenent:
Documentació final d'obra: proves realitzades, resultats de les proves, sessions realtzades, comparatiu normatiu i energètic.
Aquesta partida s'haurà de respectar amb l'import indicat, no podent estar repartida en el conjunt de les partides del ppt. ni veure's disminuïda  per la baixa que en el seu cas pugui afectar al pressupost. Completament realitzat.</t>
  </si>
  <si>
    <t>06</t>
  </si>
  <si>
    <t>GESTIÓ RESIDUS</t>
  </si>
  <si>
    <t>01.01.06</t>
  </si>
  <si>
    <t>E1KA0029</t>
  </si>
  <si>
    <t>PA a justificar corresponent a l'abonament íntegre per a la gestió de residus.</t>
  </si>
  <si>
    <t>07</t>
  </si>
  <si>
    <t>SEGURETAT I SALUT</t>
  </si>
  <si>
    <t>Título 3 (1)</t>
  </si>
  <si>
    <t>PROTECCIONS INDIVIDUALS</t>
  </si>
  <si>
    <t>01.01.07.01</t>
  </si>
  <si>
    <t>P1477-65LG</t>
  </si>
  <si>
    <t>u</t>
  </si>
  <si>
    <t>Casc de seguretat per a ús normal, contra cops, de polietilè amb un pes màxim de 400 g, homologat segons UNE-EN 812</t>
  </si>
  <si>
    <t>P147Z-FITK</t>
  </si>
  <si>
    <t>Ulleres de seguretat hermètiques per a esmerillar, amb muntura de cassoleta de policarbonat amb respiradors i recolzament nasal, adaptables amb cinta elàstica, amb visors circulars de 50 mm de D roscats a la muntura, homologades segons UNE-EN 167 i UNE-EN 168</t>
  </si>
  <si>
    <t>P147Y-EPWX</t>
  </si>
  <si>
    <t>Protector auditiu de tap d'escuma, homologat segons UNE-EN 352-2 i UNE-EN 458</t>
  </si>
  <si>
    <t>P147O-EPWY</t>
  </si>
  <si>
    <t>Mascareta autofiltrant contra polsims i vapors tòxics, homologada segons UNE-EN 405</t>
  </si>
  <si>
    <t>P147L-EQDA</t>
  </si>
  <si>
    <t>Parella de guants per a ús general, amb palmell, artells, ungles i dits índex i polze de pell, dors de la mà i maniguet de cotó, folre interior, i subjecció elàstica al canell</t>
  </si>
  <si>
    <t>P1474-65MZ</t>
  </si>
  <si>
    <t>Parella de botes de seguretat resistents a la humitat, de pell rectificada, amb turmellera encoixinada sola antilliscant i antiestàtica, falca amortidora per al taló, llengüeta de manxa, de despreniment ràpid, amb puntera metàl·lica</t>
  </si>
  <si>
    <t>P1483-EQED</t>
  </si>
  <si>
    <t>Camisa de treball per a construcció, de polièster i cotó (65%-35%), color beix amb butxaques interiors, trama 240, homologada segons UNE-EN 340</t>
  </si>
  <si>
    <t>P148B-EQEK</t>
  </si>
  <si>
    <t>Pantalons de treball per a construcció, de polièster i cotó (65%-35%), color beix, trama 240, amb butxaques interiors, homologats segons UNE-EN 340</t>
  </si>
  <si>
    <t>P1489-FIGN</t>
  </si>
  <si>
    <t>Jaqueta de treball per a construcció, de polièster i cotó (65%-35%), color beix, trama 240, amb butxaques, homologada segons UNE-EN 340</t>
  </si>
  <si>
    <t>P148D-EQEQ</t>
  </si>
  <si>
    <t>Samarreta de treball, de cotó</t>
  </si>
  <si>
    <t>P1480-FK75</t>
  </si>
  <si>
    <t>Armilla reflectant amb tires reflectants a la cintura, al pit i a l'esquena, homologada segons UNE-EN 471</t>
  </si>
  <si>
    <t>PBBC-65LC</t>
  </si>
  <si>
    <t>Senyal manual per a senyalista</t>
  </si>
  <si>
    <t>PROTECCIONS COL·LECTIVES</t>
  </si>
  <si>
    <t>01.01.07.02</t>
  </si>
  <si>
    <t>PBBA-EOJC</t>
  </si>
  <si>
    <t>Senyal indicativa de la ubicació d'equips d'extinció d'incendis, normalitzada amb pictograma blanc sobre fons vermell, de forma rectangular o quadrada, costat major 10 cm, per ser vista fins 3 m de distància, fixada i amb el desmuntatge inclòs</t>
  </si>
  <si>
    <t>PBBI-567K</t>
  </si>
  <si>
    <t>Placa amb pintura reflectant de 25x145 cm, per a senyals de trànsit, fixada i amb el desmuntatge inclòs</t>
  </si>
  <si>
    <t>PBBL-56GK</t>
  </si>
  <si>
    <t>Placa de senyalització de seguretat laboral, de planxa d'acer llisa serigrafiada, de 40x33 cm, fixada mecànicament i amb el desmuntatge inclòs</t>
  </si>
  <si>
    <t>PBC5-56GM</t>
  </si>
  <si>
    <t>Con de plàstic reflector de 30 cm d'alçària</t>
  </si>
  <si>
    <t>PBBA-EOJE</t>
  </si>
  <si>
    <t>Senyal indicativa d'informació de salvament o socors, normalitzada amb pictograma blanc sobre fons verd, de forma rectangular o quadrada, costat major 10 cm, per ser vista fins 3 m de distància, fixada i amb el desmuntatge inclòs</t>
  </si>
  <si>
    <t>PBBJ-5674</t>
  </si>
  <si>
    <t>Placa amb pintura reflectant triangular de 70 cm de costat, per a senyals de trànsit, fixada i amb el desmuntatge inclòs</t>
  </si>
  <si>
    <t>PBBJ-5677</t>
  </si>
  <si>
    <t>Placa amb pintura reflectant circular de 60 cm de diàmetre, per a senyals de trànsit, fixada i amb el desmuntatge inclòs</t>
  </si>
  <si>
    <t>SALA BACTERIS</t>
  </si>
  <si>
    <t>01.02.01</t>
  </si>
  <si>
    <t>E0111A</t>
  </si>
  <si>
    <t>E0114</t>
  </si>
  <si>
    <t>Extracción de marco y puerta existente.
Completamente realizado.</t>
  </si>
  <si>
    <t>01.02.02</t>
  </si>
  <si>
    <t>01.02.03</t>
  </si>
  <si>
    <t>01.02.04</t>
  </si>
  <si>
    <t>E0711A</t>
  </si>
  <si>
    <t>E0704A</t>
  </si>
  <si>
    <t>E0709B</t>
  </si>
  <si>
    <t>01.02.05</t>
  </si>
  <si>
    <t>01.02.06.01</t>
  </si>
  <si>
    <t>01.02.06.02</t>
  </si>
  <si>
    <t>SALA CULTIUS</t>
  </si>
  <si>
    <t>01.03.01</t>
  </si>
  <si>
    <t>E0110</t>
  </si>
  <si>
    <t>Derribo de marco y puerta existente, dejándo preparado para posterior fijo de vidrio desmontable.
Completamente realizado.</t>
  </si>
  <si>
    <t>01.03.02</t>
  </si>
  <si>
    <t>E0333</t>
  </si>
  <si>
    <t>RECOLOCACIÓN POYATAS Y MUEBLES DESMONTADOS, ADAPTANDO A NUEVO ESPACIO.
Completamente realizado.</t>
  </si>
  <si>
    <t>01.03.03</t>
  </si>
  <si>
    <t>E0511A</t>
  </si>
  <si>
    <t>01.03.04</t>
  </si>
  <si>
    <t>E0609</t>
  </si>
  <si>
    <t>Remates de VESCOM  en paredes y PVC en pavimento después del derribo de tabique a derribar.
Completamente realizado.</t>
  </si>
  <si>
    <t>E0601A</t>
  </si>
  <si>
    <t>E0602A</t>
  </si>
  <si>
    <t>E0610</t>
  </si>
  <si>
    <t>01.03.05</t>
  </si>
  <si>
    <t>E0714</t>
  </si>
  <si>
    <t>Formación de heucos en pared de 12 cm de espesor para paso de instalaciones de clima.
Completamente realizado.</t>
  </si>
  <si>
    <t>E0711B</t>
  </si>
  <si>
    <t>E0708A</t>
  </si>
  <si>
    <t>E0709A</t>
  </si>
  <si>
    <t>01.03.06</t>
  </si>
  <si>
    <t>E1KA0029B</t>
  </si>
  <si>
    <t>01.03.07.01</t>
  </si>
  <si>
    <t>01.03.07.02</t>
  </si>
  <si>
    <t>PQU3-0235</t>
  </si>
  <si>
    <t>Farmaciola portàtil d'urgència, amb el contingut establert a l'ordenança general de seguretat i salut en el treball</t>
  </si>
  <si>
    <t xml:space="preserve">IMPORT TOTAL DEL PRESSUPOST : </t>
  </si>
  <si>
    <t>AMIDAMENTS</t>
  </si>
  <si>
    <t>N</t>
  </si>
  <si>
    <t>01.01.05.008</t>
  </si>
  <si>
    <t>L</t>
  </si>
  <si>
    <t>Preparació de tota la documentació d'obra de l'obra civil i mobiliari segons plec de condicions generals i instruccions de la D.F., comprenent:
Plànols de detall i de muntatge en suport informàtic (AUTOCAD) segons indicacions de la D.F.
Plànols final d'obra de la instal·lació realment executada (3 còpies aprovades per la D.F.).
Memòries, bases de càlcul i càlculs, especificacions tècniques, estat d'amidaments finals i pressupost final actualitzats segons el realment executat (3 còpies aprovades per la D.F.).
Documentació final d'obra: proves realitzades, instruccions d'operació i manteniment, relació de subministradors, etc. (3 còpies aprovades per la D.F.).
Aquesta partida s'haurà de respectar amb l'import indicat, no podent estar repartida en el conjunt de les partides del ppt. ni veure's disminuïda  per la baixa que en el seu cas pugui afectar al pressupost. Completament realitzat.</t>
  </si>
  <si>
    <t>GENERALS</t>
  </si>
  <si>
    <t>01.01.05.009</t>
  </si>
  <si>
    <t>Realització de les tasques corresponents al Control de Qualitat i proves  i comprovacions de l'obra civil, per part de Laboratori homologat extern a validar per la Propietat, incloent conjunt de proves normatives i complementàries, segons protocols de funcionament del fabricant i del departament de Manteniment/Infraestructures de l'Hospital Clínic, i direccions DF/DE de l'obra.
Preparació de tota la documentació resultat de les tasques del Control de Qualitat, proves i medicions fetes a la obra, segons plec de condicions generals i instruccions de la D.F. i fitxes incloses al projecte, comprenent:
Documentació final d'obra: proves realitzades, resultats de les proves, sessions realtzades, comparatiu normatiu i energètic.
Aquesta partida s'haurà de respectar amb l'import indicat, no podent estar repartida en el conjunt de les partides del ppt. ni veure's disminuïda  per la baixa que en el seu cas pugui afectar al pressupost. Completament realitzat.</t>
  </si>
  <si>
    <t>01.01.06.001</t>
  </si>
  <si>
    <t>01.01.07.01.001</t>
  </si>
  <si>
    <t>01.01.07.01.002</t>
  </si>
  <si>
    <t>01.01.07.01.003</t>
  </si>
  <si>
    <t>01.01.07.01.004</t>
  </si>
  <si>
    <t>01.01.07.01.005</t>
  </si>
  <si>
    <t>01.01.07.01.006</t>
  </si>
  <si>
    <t>01.01.07.01.007</t>
  </si>
  <si>
    <t>01.01.07.01.008</t>
  </si>
  <si>
    <t>01.01.07.01.009</t>
  </si>
  <si>
    <t>01.01.07.01.010</t>
  </si>
  <si>
    <t>01.01.07.01.011</t>
  </si>
  <si>
    <t>01.01.07.01.012</t>
  </si>
  <si>
    <t>01.01.07.02.001</t>
  </si>
  <si>
    <t>01.01.07.02.002</t>
  </si>
  <si>
    <t>EXTERIORS</t>
  </si>
  <si>
    <t>01.01.07.02.003</t>
  </si>
  <si>
    <t>01.01.07.02.004</t>
  </si>
  <si>
    <t>01.01.07.02.005</t>
  </si>
  <si>
    <t>01.01.07.02.006</t>
  </si>
  <si>
    <t>01.01.07.02.007</t>
  </si>
  <si>
    <t>01.02.04.007</t>
  </si>
  <si>
    <t>01.02.04.008</t>
  </si>
  <si>
    <t>01.02.05.001</t>
  </si>
  <si>
    <t>01.02.06.01.001</t>
  </si>
  <si>
    <t>01.02.06.01.002</t>
  </si>
  <si>
    <t>01.02.06.01.003</t>
  </si>
  <si>
    <t>01.02.06.01.004</t>
  </si>
  <si>
    <t>01.02.06.01.005</t>
  </si>
  <si>
    <t>01.02.06.01.006</t>
  </si>
  <si>
    <t>01.02.06.01.007</t>
  </si>
  <si>
    <t>01.02.06.01.008</t>
  </si>
  <si>
    <t>01.02.06.01.009</t>
  </si>
  <si>
    <t>01.02.06.01.010</t>
  </si>
  <si>
    <t>01.02.06.01.011</t>
  </si>
  <si>
    <t>01.02.06.01.012</t>
  </si>
  <si>
    <t>01.02.06.02.001</t>
  </si>
  <si>
    <t>01.02.06.02.002</t>
  </si>
  <si>
    <t>01.02.06.02.003</t>
  </si>
  <si>
    <t>01.02.06.02.004</t>
  </si>
  <si>
    <t>01.02.06.02.005</t>
  </si>
  <si>
    <t>01.02.06.02.006</t>
  </si>
  <si>
    <t>01.02.06.02.007</t>
  </si>
  <si>
    <t>01.03.05.008</t>
  </si>
  <si>
    <t>01.03.05.009</t>
  </si>
  <si>
    <t>01.03.06.001</t>
  </si>
  <si>
    <t>01.03.07.01.001</t>
  </si>
  <si>
    <t>01.03.07.01.002</t>
  </si>
  <si>
    <t>01.03.07.01.003</t>
  </si>
  <si>
    <t>01.03.07.01.004</t>
  </si>
  <si>
    <t>01.03.07.01.005</t>
  </si>
  <si>
    <t>01.03.07.01.006</t>
  </si>
  <si>
    <t>01.03.07.01.007</t>
  </si>
  <si>
    <t>01.03.07.01.008</t>
  </si>
  <si>
    <t>01.03.07.01.009</t>
  </si>
  <si>
    <t>01.03.07.01.010</t>
  </si>
  <si>
    <t>01.03.07.01.011</t>
  </si>
  <si>
    <t>01.03.07.01.012</t>
  </si>
  <si>
    <t>01.03.07.02.001</t>
  </si>
  <si>
    <t>01.03.07.02.002</t>
  </si>
  <si>
    <t>01.03.07.02.003</t>
  </si>
  <si>
    <t>01.03.07.02.004</t>
  </si>
  <si>
    <t>01.03.07.02.005</t>
  </si>
  <si>
    <t>01.03.07.02.006</t>
  </si>
  <si>
    <t>01.03.07.02.007</t>
  </si>
  <si>
    <t>01.03.07.02.008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</si>
</sst>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10"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pplyNumberFormat="0" applyBorder="0" applyAlignment="0"/>
  </cellStyleXfs>
  <cellXfs count="27">
    <xf numFmtId="0" fontId="0" fillId="0" borderId="0" xfId="0" applyFill="1" applyProtection="1"/>
    <xf numFmtId="0" fontId="9" fillId="0" borderId="0" xfId="0" applyFont="1" applyFill="1" applyAlignment="1" applyProtection="1">
      <alignment horizontal="justify" vertical="top" wrapText="1"/>
    </xf>
    <xf numFmtId="0" fontId="7" fillId="2" borderId="0" xfId="0" applyFont="1" applyFill="1" applyAlignment="1" applyProtection="1">
      <alignment horizontal="center"/>
    </xf>
    <xf numFmtId="0" fontId="6" fillId="0" borderId="0" xfId="0" applyFont="1" applyFill="1" applyProtection="1"/>
    <xf numFmtId="0" fontId="1" fillId="0" borderId="0" xfId="0" applyFont="1" applyFill="1" applyProtection="1"/>
    <xf numFmtId="0" fontId="1" fillId="0" borderId="0" xfId="0" applyFont="1" applyFill="1" applyProtection="1"/>
    <xf numFmtId="0" fontId="0" fillId="2" borderId="0" xfId="0" applyFill="1" applyProtection="1"/>
    <xf numFmtId="0" fontId="2" fillId="2" borderId="0" xfId="0" applyFont="1" applyFill="1" applyAlignment="1" applyProtection="1">
      <alignment horizontal="center"/>
    </xf>
    <xf numFmtId="0" fontId="3" fillId="3" borderId="0" xfId="0" applyFont="1" applyFill="1" applyAlignment="1" applyProtection="1">
      <alignment horizontal="right"/>
    </xf>
    <xf numFmtId="0" fontId="3" fillId="0" borderId="0" xfId="0" applyFont="1" applyFill="1" applyProtection="1"/>
    <xf numFmtId="49" fontId="3" fillId="0" borderId="0" xfId="0" applyNumberFormat="1" applyFont="1" applyFill="1" applyProtection="1"/>
    <xf numFmtId="49" fontId="1" fillId="0" borderId="0" xfId="0" applyNumberFormat="1" applyFont="1" applyFill="1" applyProtection="1"/>
    <xf numFmtId="0" fontId="1" fillId="0" borderId="0" xfId="0" applyFont="1" applyFill="1" applyAlignment="1" applyProtection="1">
      <alignment wrapText="1"/>
    </xf>
    <xf numFmtId="164" fontId="1" fillId="4" borderId="0" xfId="0" applyNumberFormat="1" applyFont="1" applyFill="1" applyProtection="1">
      <protection locked="0"/>
    </xf>
    <xf numFmtId="165" fontId="1" fillId="4" borderId="0" xfId="0" applyNumberFormat="1" applyFont="1" applyFill="1" applyProtection="1">
      <protection locked="0"/>
    </xf>
    <xf numFmtId="164" fontId="1" fillId="0" borderId="0" xfId="0" applyNumberFormat="1" applyFont="1" applyFill="1" applyProtection="1"/>
    <xf numFmtId="164" fontId="3" fillId="0" borderId="0" xfId="0" applyNumberFormat="1" applyFont="1" applyFill="1" applyProtection="1"/>
    <xf numFmtId="0" fontId="1" fillId="0" borderId="0" xfId="0" applyFont="1" applyFill="1" applyProtection="1"/>
    <xf numFmtId="0" fontId="4" fillId="0" borderId="0" xfId="0" applyFont="1" applyFill="1" applyProtection="1"/>
    <xf numFmtId="164" fontId="4" fillId="0" borderId="0" xfId="0" applyNumberFormat="1" applyFont="1" applyFill="1" applyProtection="1"/>
    <xf numFmtId="0" fontId="8" fillId="0" borderId="0" xfId="0" applyFont="1" applyFill="1" applyProtection="1"/>
    <xf numFmtId="49" fontId="8" fillId="0" borderId="0" xfId="0" applyNumberFormat="1" applyFont="1" applyFill="1" applyProtection="1"/>
    <xf numFmtId="0" fontId="9" fillId="0" borderId="0" xfId="0" applyFont="1" applyFill="1" applyAlignment="1" applyProtection="1">
      <alignment vertical="top"/>
    </xf>
    <xf numFmtId="49" fontId="9" fillId="0" borderId="0" xfId="0" applyNumberFormat="1" applyFont="1" applyFill="1" applyAlignment="1" applyProtection="1">
      <alignment vertical="top"/>
    </xf>
    <xf numFmtId="165" fontId="9" fillId="4" borderId="0" xfId="0" applyNumberFormat="1" applyFont="1" applyFill="1" applyAlignment="1" applyProtection="1">
      <alignment vertical="top"/>
      <protection locked="0"/>
    </xf>
    <xf numFmtId="165" fontId="5" fillId="4" borderId="0" xfId="0" applyNumberFormat="1" applyFont="1" applyFill="1" applyProtection="1">
      <protection locked="0"/>
    </xf>
    <xf numFmtId="165" fontId="5" fillId="4" borderId="1" xfId="0" applyNumberFormat="1" applyFont="1" applyFill="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3"/>
  <sheetViews>
    <sheetView tabSelected="1" workbookViewId="0">
      <pane ySplit="8" topLeftCell="A9" activePane="bottomLeft" state="frozenSplit"/>
      <selection pane="bottomLeft"/>
    </sheetView>
  </sheetViews>
  <sheetFormatPr baseColWidth="10" defaultColWidth="9.140625" defaultRowHeight="15" x14ac:dyDescent="0.25"/>
  <cols>
    <col min="1" max="1" width="18.7109375" customWidth="1"/>
    <col min="2" max="2" width="3.42578125" customWidth="1"/>
    <col min="3" max="3" width="13.7109375" customWidth="1"/>
    <col min="4" max="4" width="4.42578125" customWidth="1"/>
    <col min="5" max="5" width="48.7109375" customWidth="1"/>
    <col min="6" max="7" width="12.7109375" customWidth="1"/>
    <col min="8" max="8" width="13.7109375" customWidth="1"/>
  </cols>
  <sheetData>
    <row r="1" spans="1:8" x14ac:dyDescent="0.25">
      <c r="E1" s="4" t="s">
        <v>0</v>
      </c>
      <c r="F1" s="4" t="s">
        <v>0</v>
      </c>
      <c r="G1" s="4" t="s">
        <v>0</v>
      </c>
      <c r="H1" s="4" t="s">
        <v>0</v>
      </c>
    </row>
    <row r="2" spans="1:8" x14ac:dyDescent="0.25">
      <c r="E2" s="4"/>
      <c r="F2" s="4"/>
      <c r="G2" s="4"/>
      <c r="H2" s="4"/>
    </row>
    <row r="3" spans="1:8" x14ac:dyDescent="0.25">
      <c r="E3" s="4"/>
      <c r="F3" s="4"/>
      <c r="G3" s="4"/>
      <c r="H3" s="4"/>
    </row>
    <row r="4" spans="1:8" x14ac:dyDescent="0.25">
      <c r="E4" s="4"/>
      <c r="F4" s="4"/>
      <c r="G4" s="4"/>
      <c r="H4" s="4"/>
    </row>
    <row r="6" spans="1:8" ht="18.75" x14ac:dyDescent="0.3">
      <c r="C6" s="6"/>
      <c r="D6" s="6"/>
      <c r="E6" s="7" t="s">
        <v>1</v>
      </c>
      <c r="F6" s="6"/>
      <c r="G6" s="6"/>
      <c r="H6" s="6"/>
    </row>
    <row r="8" spans="1:8" x14ac:dyDescent="0.25">
      <c r="F8" s="8" t="s">
        <v>2</v>
      </c>
      <c r="G8" s="8" t="s">
        <v>3</v>
      </c>
      <c r="H8" s="8" t="s">
        <v>4</v>
      </c>
    </row>
    <row r="10" spans="1:8" x14ac:dyDescent="0.25">
      <c r="C10" s="9" t="s">
        <v>5</v>
      </c>
      <c r="D10" s="10" t="s">
        <v>6</v>
      </c>
      <c r="E10" s="9" t="s">
        <v>7</v>
      </c>
    </row>
    <row r="11" spans="1:8" x14ac:dyDescent="0.25">
      <c r="C11" s="9" t="s">
        <v>8</v>
      </c>
      <c r="D11" s="10" t="s">
        <v>6</v>
      </c>
      <c r="E11" s="9" t="s">
        <v>9</v>
      </c>
    </row>
    <row r="12" spans="1:8" x14ac:dyDescent="0.25">
      <c r="C12" s="9" t="s">
        <v>10</v>
      </c>
      <c r="D12" s="10" t="s">
        <v>6</v>
      </c>
      <c r="E12" s="9" t="s">
        <v>11</v>
      </c>
    </row>
    <row r="14" spans="1:8" ht="23.25" x14ac:dyDescent="0.25">
      <c r="A14" s="5" t="s">
        <v>12</v>
      </c>
      <c r="B14" s="5">
        <v>1</v>
      </c>
      <c r="C14" s="5" t="s">
        <v>13</v>
      </c>
      <c r="D14" s="11" t="s">
        <v>14</v>
      </c>
      <c r="E14" s="12" t="s">
        <v>15</v>
      </c>
      <c r="F14" s="13">
        <v>186.68</v>
      </c>
      <c r="G14" s="14">
        <v>1</v>
      </c>
      <c r="H14" s="15">
        <f t="shared" ref="H14:H21" si="0">ROUND(ROUND(F14,2)*ROUND(G14,3),2)</f>
        <v>186.68</v>
      </c>
    </row>
    <row r="15" spans="1:8" ht="23.25" x14ac:dyDescent="0.25">
      <c r="A15" s="5" t="s">
        <v>12</v>
      </c>
      <c r="B15" s="5">
        <v>2</v>
      </c>
      <c r="C15" s="5" t="s">
        <v>16</v>
      </c>
      <c r="D15" s="11" t="s">
        <v>14</v>
      </c>
      <c r="E15" s="12" t="s">
        <v>17</v>
      </c>
      <c r="F15" s="13">
        <v>336.13</v>
      </c>
      <c r="G15" s="14">
        <v>1</v>
      </c>
      <c r="H15" s="15">
        <f t="shared" si="0"/>
        <v>336.13</v>
      </c>
    </row>
    <row r="16" spans="1:8" ht="23.25" x14ac:dyDescent="0.25">
      <c r="A16" s="5" t="s">
        <v>12</v>
      </c>
      <c r="B16" s="5">
        <v>3</v>
      </c>
      <c r="C16" s="5" t="s">
        <v>18</v>
      </c>
      <c r="D16" s="11" t="s">
        <v>14</v>
      </c>
      <c r="E16" s="12" t="s">
        <v>19</v>
      </c>
      <c r="F16" s="13">
        <v>82.06</v>
      </c>
      <c r="G16" s="14">
        <v>1</v>
      </c>
      <c r="H16" s="15">
        <f t="shared" si="0"/>
        <v>82.06</v>
      </c>
    </row>
    <row r="17" spans="1:8" ht="23.25" x14ac:dyDescent="0.25">
      <c r="A17" s="5" t="s">
        <v>12</v>
      </c>
      <c r="B17" s="5">
        <v>4</v>
      </c>
      <c r="C17" s="5" t="s">
        <v>20</v>
      </c>
      <c r="D17" s="11" t="s">
        <v>14</v>
      </c>
      <c r="E17" s="12" t="s">
        <v>21</v>
      </c>
      <c r="F17" s="13">
        <v>462.86</v>
      </c>
      <c r="G17" s="14">
        <v>1</v>
      </c>
      <c r="H17" s="15">
        <f t="shared" si="0"/>
        <v>462.86</v>
      </c>
    </row>
    <row r="18" spans="1:8" ht="34.5" x14ac:dyDescent="0.25">
      <c r="A18" s="5" t="s">
        <v>12</v>
      </c>
      <c r="B18" s="5">
        <v>5</v>
      </c>
      <c r="C18" s="5" t="s">
        <v>22</v>
      </c>
      <c r="D18" s="11" t="s">
        <v>23</v>
      </c>
      <c r="E18" s="12" t="s">
        <v>24</v>
      </c>
      <c r="F18" s="13">
        <v>15.7</v>
      </c>
      <c r="G18" s="14">
        <v>15.23</v>
      </c>
      <c r="H18" s="15">
        <f t="shared" si="0"/>
        <v>239.11</v>
      </c>
    </row>
    <row r="19" spans="1:8" ht="34.5" x14ac:dyDescent="0.25">
      <c r="A19" s="5" t="s">
        <v>12</v>
      </c>
      <c r="B19" s="5">
        <v>6</v>
      </c>
      <c r="C19" s="5" t="s">
        <v>25</v>
      </c>
      <c r="D19" s="11" t="s">
        <v>23</v>
      </c>
      <c r="E19" s="12" t="s">
        <v>24</v>
      </c>
      <c r="F19" s="13">
        <v>11.23</v>
      </c>
      <c r="G19" s="14">
        <v>19.43</v>
      </c>
      <c r="H19" s="15">
        <f t="shared" si="0"/>
        <v>218.2</v>
      </c>
    </row>
    <row r="20" spans="1:8" ht="23.25" x14ac:dyDescent="0.25">
      <c r="A20" s="5" t="s">
        <v>12</v>
      </c>
      <c r="B20" s="5">
        <v>7</v>
      </c>
      <c r="C20" s="5" t="s">
        <v>26</v>
      </c>
      <c r="D20" s="11" t="s">
        <v>23</v>
      </c>
      <c r="E20" s="12" t="s">
        <v>27</v>
      </c>
      <c r="F20" s="13">
        <v>12.98</v>
      </c>
      <c r="G20" s="14">
        <v>50.08</v>
      </c>
      <c r="H20" s="15">
        <f t="shared" si="0"/>
        <v>650.04</v>
      </c>
    </row>
    <row r="21" spans="1:8" ht="23.25" x14ac:dyDescent="0.25">
      <c r="A21" s="5" t="s">
        <v>12</v>
      </c>
      <c r="B21" s="5">
        <v>8</v>
      </c>
      <c r="C21" s="5" t="s">
        <v>28</v>
      </c>
      <c r="D21" s="11" t="s">
        <v>23</v>
      </c>
      <c r="E21" s="12" t="s">
        <v>29</v>
      </c>
      <c r="F21" s="13">
        <v>8.6199999999999992</v>
      </c>
      <c r="G21" s="14">
        <v>15.23</v>
      </c>
      <c r="H21" s="15">
        <f t="shared" si="0"/>
        <v>131.28</v>
      </c>
    </row>
    <row r="22" spans="1:8" x14ac:dyDescent="0.25">
      <c r="E22" s="9" t="s">
        <v>30</v>
      </c>
      <c r="F22" s="9"/>
      <c r="G22" s="9"/>
      <c r="H22" s="16">
        <f>SUM(H14:H21)</f>
        <v>2306.36</v>
      </c>
    </row>
    <row r="24" spans="1:8" x14ac:dyDescent="0.25">
      <c r="C24" s="9" t="s">
        <v>5</v>
      </c>
      <c r="D24" s="10" t="s">
        <v>6</v>
      </c>
      <c r="E24" s="9" t="s">
        <v>7</v>
      </c>
    </row>
    <row r="25" spans="1:8" x14ac:dyDescent="0.25">
      <c r="C25" s="9" t="s">
        <v>8</v>
      </c>
      <c r="D25" s="10" t="s">
        <v>6</v>
      </c>
      <c r="E25" s="9" t="s">
        <v>9</v>
      </c>
    </row>
    <row r="26" spans="1:8" x14ac:dyDescent="0.25">
      <c r="C26" s="9" t="s">
        <v>10</v>
      </c>
      <c r="D26" s="10" t="s">
        <v>31</v>
      </c>
      <c r="E26" s="9" t="s">
        <v>32</v>
      </c>
    </row>
    <row r="28" spans="1:8" ht="147" x14ac:dyDescent="0.25">
      <c r="A28" s="5" t="s">
        <v>33</v>
      </c>
      <c r="B28" s="5">
        <v>1</v>
      </c>
      <c r="C28" s="5" t="s">
        <v>34</v>
      </c>
      <c r="D28" s="11" t="s">
        <v>14</v>
      </c>
      <c r="E28" s="12" t="s">
        <v>35</v>
      </c>
      <c r="F28" s="13">
        <v>2176.08</v>
      </c>
      <c r="G28" s="14">
        <v>1</v>
      </c>
      <c r="H28" s="15">
        <f t="shared" ref="H28:H40" si="1">ROUND(ROUND(F28,2)*ROUND(G28,3),2)</f>
        <v>2176.08</v>
      </c>
    </row>
    <row r="29" spans="1:8" ht="147" x14ac:dyDescent="0.25">
      <c r="A29" s="5" t="s">
        <v>33</v>
      </c>
      <c r="B29" s="5">
        <v>2</v>
      </c>
      <c r="C29" s="5" t="s">
        <v>36</v>
      </c>
      <c r="D29" s="11" t="s">
        <v>14</v>
      </c>
      <c r="E29" s="12" t="s">
        <v>37</v>
      </c>
      <c r="F29" s="13">
        <v>1784.39</v>
      </c>
      <c r="G29" s="14">
        <v>1</v>
      </c>
      <c r="H29" s="15">
        <f t="shared" si="1"/>
        <v>1784.39</v>
      </c>
    </row>
    <row r="30" spans="1:8" ht="23.25" x14ac:dyDescent="0.25">
      <c r="A30" s="5" t="s">
        <v>33</v>
      </c>
      <c r="B30" s="5">
        <v>3</v>
      </c>
      <c r="C30" s="5" t="s">
        <v>38</v>
      </c>
      <c r="D30" s="11" t="s">
        <v>14</v>
      </c>
      <c r="E30" s="12" t="s">
        <v>39</v>
      </c>
      <c r="F30" s="13">
        <v>1134.2</v>
      </c>
      <c r="G30" s="14">
        <v>1</v>
      </c>
      <c r="H30" s="15">
        <f t="shared" si="1"/>
        <v>1134.2</v>
      </c>
    </row>
    <row r="31" spans="1:8" ht="34.5" x14ac:dyDescent="0.25">
      <c r="A31" s="5" t="s">
        <v>33</v>
      </c>
      <c r="B31" s="5">
        <v>4</v>
      </c>
      <c r="C31" s="5" t="s">
        <v>40</v>
      </c>
      <c r="D31" s="11" t="s">
        <v>23</v>
      </c>
      <c r="E31" s="12" t="s">
        <v>41</v>
      </c>
      <c r="F31" s="13">
        <v>164.34</v>
      </c>
      <c r="G31" s="14">
        <v>21.45</v>
      </c>
      <c r="H31" s="15">
        <f t="shared" si="1"/>
        <v>3525.09</v>
      </c>
    </row>
    <row r="32" spans="1:8" ht="34.5" x14ac:dyDescent="0.25">
      <c r="A32" s="5" t="s">
        <v>33</v>
      </c>
      <c r="B32" s="5">
        <v>5</v>
      </c>
      <c r="C32" s="5" t="s">
        <v>42</v>
      </c>
      <c r="D32" s="11" t="s">
        <v>43</v>
      </c>
      <c r="E32" s="12" t="s">
        <v>44</v>
      </c>
      <c r="F32" s="13">
        <v>17.91</v>
      </c>
      <c r="G32" s="14">
        <v>87.34</v>
      </c>
      <c r="H32" s="15">
        <f t="shared" si="1"/>
        <v>1564.26</v>
      </c>
    </row>
    <row r="33" spans="1:8" ht="45.75" x14ac:dyDescent="0.25">
      <c r="A33" s="5" t="s">
        <v>33</v>
      </c>
      <c r="B33" s="5">
        <v>6</v>
      </c>
      <c r="C33" s="5" t="s">
        <v>45</v>
      </c>
      <c r="D33" s="11" t="s">
        <v>14</v>
      </c>
      <c r="E33" s="12" t="s">
        <v>46</v>
      </c>
      <c r="F33" s="13">
        <v>323.52999999999997</v>
      </c>
      <c r="G33" s="14">
        <v>1</v>
      </c>
      <c r="H33" s="15">
        <f t="shared" si="1"/>
        <v>323.52999999999997</v>
      </c>
    </row>
    <row r="34" spans="1:8" ht="23.25" x14ac:dyDescent="0.25">
      <c r="A34" s="5" t="s">
        <v>33</v>
      </c>
      <c r="B34" s="5">
        <v>7</v>
      </c>
      <c r="C34" s="5" t="s">
        <v>47</v>
      </c>
      <c r="D34" s="11" t="s">
        <v>14</v>
      </c>
      <c r="E34" s="12" t="s">
        <v>48</v>
      </c>
      <c r="F34" s="13">
        <v>323.52999999999997</v>
      </c>
      <c r="G34" s="14">
        <v>1</v>
      </c>
      <c r="H34" s="15">
        <f t="shared" si="1"/>
        <v>323.52999999999997</v>
      </c>
    </row>
    <row r="35" spans="1:8" ht="45.75" x14ac:dyDescent="0.25">
      <c r="A35" s="5" t="s">
        <v>33</v>
      </c>
      <c r="B35" s="5">
        <v>8</v>
      </c>
      <c r="C35" s="5" t="s">
        <v>49</v>
      </c>
      <c r="D35" s="11" t="s">
        <v>14</v>
      </c>
      <c r="E35" s="12" t="s">
        <v>46</v>
      </c>
      <c r="F35" s="13">
        <v>258.82</v>
      </c>
      <c r="G35" s="14">
        <v>1</v>
      </c>
      <c r="H35" s="15">
        <f t="shared" si="1"/>
        <v>258.82</v>
      </c>
    </row>
    <row r="36" spans="1:8" ht="23.25" x14ac:dyDescent="0.25">
      <c r="A36" s="5" t="s">
        <v>33</v>
      </c>
      <c r="B36" s="5">
        <v>9</v>
      </c>
      <c r="C36" s="5" t="s">
        <v>50</v>
      </c>
      <c r="D36" s="11" t="s">
        <v>14</v>
      </c>
      <c r="E36" s="12" t="s">
        <v>51</v>
      </c>
      <c r="F36" s="13">
        <v>415.97</v>
      </c>
      <c r="G36" s="14">
        <v>2</v>
      </c>
      <c r="H36" s="15">
        <f t="shared" si="1"/>
        <v>831.94</v>
      </c>
    </row>
    <row r="37" spans="1:8" ht="68.25" x14ac:dyDescent="0.25">
      <c r="A37" s="5" t="s">
        <v>33</v>
      </c>
      <c r="B37" s="5">
        <v>10</v>
      </c>
      <c r="C37" s="5" t="s">
        <v>52</v>
      </c>
      <c r="D37" s="11" t="s">
        <v>14</v>
      </c>
      <c r="E37" s="12" t="s">
        <v>53</v>
      </c>
      <c r="F37" s="13">
        <v>1091.1300000000001</v>
      </c>
      <c r="G37" s="14">
        <v>1</v>
      </c>
      <c r="H37" s="15">
        <f t="shared" si="1"/>
        <v>1091.1300000000001</v>
      </c>
    </row>
    <row r="38" spans="1:8" ht="34.5" x14ac:dyDescent="0.25">
      <c r="A38" s="5" t="s">
        <v>33</v>
      </c>
      <c r="B38" s="5">
        <v>11</v>
      </c>
      <c r="C38" s="5" t="s">
        <v>54</v>
      </c>
      <c r="D38" s="11" t="s">
        <v>14</v>
      </c>
      <c r="E38" s="12" t="s">
        <v>55</v>
      </c>
      <c r="F38" s="13">
        <v>314.62</v>
      </c>
      <c r="G38" s="14">
        <v>1</v>
      </c>
      <c r="H38" s="15">
        <f t="shared" si="1"/>
        <v>314.62</v>
      </c>
    </row>
    <row r="39" spans="1:8" ht="34.5" x14ac:dyDescent="0.25">
      <c r="A39" s="5" t="s">
        <v>33</v>
      </c>
      <c r="B39" s="5">
        <v>12</v>
      </c>
      <c r="C39" s="5" t="s">
        <v>56</v>
      </c>
      <c r="D39" s="11" t="s">
        <v>14</v>
      </c>
      <c r="E39" s="12" t="s">
        <v>57</v>
      </c>
      <c r="F39" s="13">
        <v>1718.74</v>
      </c>
      <c r="G39" s="14">
        <v>1</v>
      </c>
      <c r="H39" s="15">
        <f t="shared" si="1"/>
        <v>1718.74</v>
      </c>
    </row>
    <row r="40" spans="1:8" ht="124.5" x14ac:dyDescent="0.25">
      <c r="A40" s="5" t="s">
        <v>33</v>
      </c>
      <c r="B40" s="5">
        <v>13</v>
      </c>
      <c r="C40" s="5" t="s">
        <v>58</v>
      </c>
      <c r="D40" s="11" t="s">
        <v>23</v>
      </c>
      <c r="E40" s="12" t="s">
        <v>59</v>
      </c>
      <c r="F40" s="13">
        <v>81.69</v>
      </c>
      <c r="G40" s="14">
        <v>21.45</v>
      </c>
      <c r="H40" s="15">
        <f t="shared" si="1"/>
        <v>1752.25</v>
      </c>
    </row>
    <row r="41" spans="1:8" x14ac:dyDescent="0.25">
      <c r="E41" s="9" t="s">
        <v>30</v>
      </c>
      <c r="F41" s="9"/>
      <c r="G41" s="9"/>
      <c r="H41" s="16">
        <f>SUM(H28:H40)</f>
        <v>16798.580000000002</v>
      </c>
    </row>
    <row r="43" spans="1:8" x14ac:dyDescent="0.25">
      <c r="C43" s="9" t="s">
        <v>5</v>
      </c>
      <c r="D43" s="10" t="s">
        <v>6</v>
      </c>
      <c r="E43" s="9" t="s">
        <v>7</v>
      </c>
    </row>
    <row r="44" spans="1:8" x14ac:dyDescent="0.25">
      <c r="C44" s="9" t="s">
        <v>8</v>
      </c>
      <c r="D44" s="10" t="s">
        <v>6</v>
      </c>
      <c r="E44" s="9" t="s">
        <v>9</v>
      </c>
    </row>
    <row r="45" spans="1:8" x14ac:dyDescent="0.25">
      <c r="C45" s="9" t="s">
        <v>10</v>
      </c>
      <c r="D45" s="10" t="s">
        <v>60</v>
      </c>
      <c r="E45" s="9" t="s">
        <v>61</v>
      </c>
    </row>
    <row r="47" spans="1:8" ht="23.25" x14ac:dyDescent="0.25">
      <c r="A47" s="5" t="s">
        <v>62</v>
      </c>
      <c r="B47" s="5">
        <v>1</v>
      </c>
      <c r="C47" s="5" t="s">
        <v>63</v>
      </c>
      <c r="D47" s="11" t="s">
        <v>23</v>
      </c>
      <c r="E47" s="12" t="s">
        <v>64</v>
      </c>
      <c r="F47" s="13">
        <v>29.13</v>
      </c>
      <c r="G47" s="14">
        <v>15.23</v>
      </c>
      <c r="H47" s="15">
        <f>ROUND(ROUND(F47,2)*ROUND(G47,3),2)</f>
        <v>443.65</v>
      </c>
    </row>
    <row r="48" spans="1:8" ht="23.25" x14ac:dyDescent="0.25">
      <c r="A48" s="5" t="s">
        <v>62</v>
      </c>
      <c r="B48" s="5">
        <v>2</v>
      </c>
      <c r="C48" s="5" t="s">
        <v>65</v>
      </c>
      <c r="D48" s="11" t="s">
        <v>14</v>
      </c>
      <c r="E48" s="12" t="s">
        <v>66</v>
      </c>
      <c r="F48" s="13">
        <v>194.17</v>
      </c>
      <c r="G48" s="14">
        <v>1</v>
      </c>
      <c r="H48" s="15">
        <f>ROUND(ROUND(F48,2)*ROUND(G48,3),2)</f>
        <v>194.17</v>
      </c>
    </row>
    <row r="49" spans="1:8" ht="45.75" x14ac:dyDescent="0.25">
      <c r="A49" s="5" t="s">
        <v>62</v>
      </c>
      <c r="B49" s="5">
        <v>3</v>
      </c>
      <c r="C49" s="5" t="s">
        <v>67</v>
      </c>
      <c r="D49" s="11" t="s">
        <v>14</v>
      </c>
      <c r="E49" s="12" t="s">
        <v>46</v>
      </c>
      <c r="F49" s="13">
        <v>39.869999999999997</v>
      </c>
      <c r="G49" s="14">
        <v>6</v>
      </c>
      <c r="H49" s="15">
        <f>ROUND(ROUND(F49,2)*ROUND(G49,3),2)</f>
        <v>239.22</v>
      </c>
    </row>
    <row r="50" spans="1:8" x14ac:dyDescent="0.25">
      <c r="E50" s="9" t="s">
        <v>30</v>
      </c>
      <c r="F50" s="9"/>
      <c r="G50" s="9"/>
      <c r="H50" s="16">
        <f>SUM(H47:H49)</f>
        <v>877.04</v>
      </c>
    </row>
    <row r="52" spans="1:8" x14ac:dyDescent="0.25">
      <c r="C52" s="9" t="s">
        <v>5</v>
      </c>
      <c r="D52" s="10" t="s">
        <v>6</v>
      </c>
      <c r="E52" s="9" t="s">
        <v>7</v>
      </c>
    </row>
    <row r="53" spans="1:8" x14ac:dyDescent="0.25">
      <c r="C53" s="9" t="s">
        <v>8</v>
      </c>
      <c r="D53" s="10" t="s">
        <v>6</v>
      </c>
      <c r="E53" s="9" t="s">
        <v>9</v>
      </c>
    </row>
    <row r="54" spans="1:8" x14ac:dyDescent="0.25">
      <c r="C54" s="9" t="s">
        <v>10</v>
      </c>
      <c r="D54" s="10" t="s">
        <v>68</v>
      </c>
      <c r="E54" s="9" t="s">
        <v>69</v>
      </c>
    </row>
    <row r="56" spans="1:8" ht="34.5" x14ac:dyDescent="0.25">
      <c r="A56" s="5" t="s">
        <v>70</v>
      </c>
      <c r="B56" s="5">
        <v>1</v>
      </c>
      <c r="C56" s="5" t="s">
        <v>71</v>
      </c>
      <c r="D56" s="11" t="s">
        <v>43</v>
      </c>
      <c r="E56" s="12" t="s">
        <v>72</v>
      </c>
      <c r="F56" s="13">
        <v>20.34</v>
      </c>
      <c r="G56" s="14">
        <v>80.34</v>
      </c>
      <c r="H56" s="15">
        <f>ROUND(ROUND(F56,2)*ROUND(G56,3),2)</f>
        <v>1634.12</v>
      </c>
    </row>
    <row r="57" spans="1:8" ht="45.75" x14ac:dyDescent="0.25">
      <c r="A57" s="5" t="s">
        <v>70</v>
      </c>
      <c r="B57" s="5">
        <v>2</v>
      </c>
      <c r="C57" s="5" t="s">
        <v>73</v>
      </c>
      <c r="D57" s="11" t="s">
        <v>23</v>
      </c>
      <c r="E57" s="12" t="s">
        <v>74</v>
      </c>
      <c r="F57" s="13">
        <v>50.42</v>
      </c>
      <c r="G57" s="14">
        <v>15.23</v>
      </c>
      <c r="H57" s="15">
        <f>ROUND(ROUND(F57,2)*ROUND(G57,3),2)</f>
        <v>767.9</v>
      </c>
    </row>
    <row r="58" spans="1:8" ht="45.75" x14ac:dyDescent="0.25">
      <c r="A58" s="5" t="s">
        <v>70</v>
      </c>
      <c r="B58" s="5">
        <v>3</v>
      </c>
      <c r="C58" s="5" t="s">
        <v>75</v>
      </c>
      <c r="D58" s="11" t="s">
        <v>23</v>
      </c>
      <c r="E58" s="12" t="s">
        <v>76</v>
      </c>
      <c r="F58" s="13">
        <v>11.88</v>
      </c>
      <c r="G58" s="14">
        <v>15.23</v>
      </c>
      <c r="H58" s="15">
        <f>ROUND(ROUND(F58,2)*ROUND(G58,3),2)</f>
        <v>180.93</v>
      </c>
    </row>
    <row r="59" spans="1:8" ht="90.75" x14ac:dyDescent="0.25">
      <c r="A59" s="5" t="s">
        <v>70</v>
      </c>
      <c r="B59" s="5">
        <v>4</v>
      </c>
      <c r="C59" s="5" t="s">
        <v>77</v>
      </c>
      <c r="D59" s="11" t="s">
        <v>23</v>
      </c>
      <c r="E59" s="12" t="s">
        <v>78</v>
      </c>
      <c r="F59" s="13">
        <v>60.5</v>
      </c>
      <c r="G59" s="14">
        <v>77.989999999999995</v>
      </c>
      <c r="H59" s="15">
        <f>ROUND(ROUND(F59,2)*ROUND(G59,3),2)</f>
        <v>4718.3999999999996</v>
      </c>
    </row>
    <row r="60" spans="1:8" ht="113.25" x14ac:dyDescent="0.25">
      <c r="A60" s="5" t="s">
        <v>70</v>
      </c>
      <c r="B60" s="5">
        <v>5</v>
      </c>
      <c r="C60" s="5" t="s">
        <v>79</v>
      </c>
      <c r="D60" s="11" t="s">
        <v>23</v>
      </c>
      <c r="E60" s="12" t="s">
        <v>80</v>
      </c>
      <c r="F60" s="13">
        <v>14.54</v>
      </c>
      <c r="G60" s="14">
        <v>15.23</v>
      </c>
      <c r="H60" s="15">
        <f>ROUND(ROUND(F60,2)*ROUND(G60,3),2)</f>
        <v>221.44</v>
      </c>
    </row>
    <row r="61" spans="1:8" x14ac:dyDescent="0.25">
      <c r="E61" s="9" t="s">
        <v>30</v>
      </c>
      <c r="F61" s="9"/>
      <c r="G61" s="9"/>
      <c r="H61" s="16">
        <f>SUM(H56:H60)</f>
        <v>7522.7899999999991</v>
      </c>
    </row>
    <row r="63" spans="1:8" x14ac:dyDescent="0.25">
      <c r="C63" s="9" t="s">
        <v>5</v>
      </c>
      <c r="D63" s="10" t="s">
        <v>6</v>
      </c>
      <c r="E63" s="9" t="s">
        <v>7</v>
      </c>
    </row>
    <row r="64" spans="1:8" x14ac:dyDescent="0.25">
      <c r="C64" s="9" t="s">
        <v>8</v>
      </c>
      <c r="D64" s="10" t="s">
        <v>6</v>
      </c>
      <c r="E64" s="9" t="s">
        <v>9</v>
      </c>
    </row>
    <row r="65" spans="1:8" x14ac:dyDescent="0.25">
      <c r="C65" s="9" t="s">
        <v>10</v>
      </c>
      <c r="D65" s="10" t="s">
        <v>81</v>
      </c>
      <c r="E65" s="9" t="s">
        <v>82</v>
      </c>
    </row>
    <row r="67" spans="1:8" ht="34.5" x14ac:dyDescent="0.25">
      <c r="A67" s="5" t="s">
        <v>83</v>
      </c>
      <c r="B67" s="5">
        <v>1</v>
      </c>
      <c r="C67" s="5" t="s">
        <v>84</v>
      </c>
      <c r="D67" s="11" t="s">
        <v>85</v>
      </c>
      <c r="E67" s="12" t="s">
        <v>86</v>
      </c>
      <c r="F67" s="13">
        <v>683.03</v>
      </c>
      <c r="G67" s="14">
        <v>1</v>
      </c>
      <c r="H67" s="15">
        <f t="shared" ref="H67:H75" si="2">ROUND(ROUND(F67,2)*ROUND(G67,3),2)</f>
        <v>683.03</v>
      </c>
    </row>
    <row r="68" spans="1:8" ht="23.25" x14ac:dyDescent="0.25">
      <c r="A68" s="5" t="s">
        <v>83</v>
      </c>
      <c r="B68" s="5">
        <v>2</v>
      </c>
      <c r="C68" s="5" t="s">
        <v>87</v>
      </c>
      <c r="D68" s="11" t="s">
        <v>14</v>
      </c>
      <c r="E68" s="12" t="s">
        <v>88</v>
      </c>
      <c r="F68" s="13">
        <v>551.23</v>
      </c>
      <c r="G68" s="14">
        <v>1</v>
      </c>
      <c r="H68" s="15">
        <f t="shared" si="2"/>
        <v>551.23</v>
      </c>
    </row>
    <row r="69" spans="1:8" ht="23.25" x14ac:dyDescent="0.25">
      <c r="A69" s="5" t="s">
        <v>83</v>
      </c>
      <c r="B69" s="5">
        <v>3</v>
      </c>
      <c r="C69" s="5" t="s">
        <v>89</v>
      </c>
      <c r="D69" s="11" t="s">
        <v>14</v>
      </c>
      <c r="E69" s="12" t="s">
        <v>90</v>
      </c>
      <c r="F69" s="13">
        <v>426.89</v>
      </c>
      <c r="G69" s="14">
        <v>1</v>
      </c>
      <c r="H69" s="15">
        <f t="shared" si="2"/>
        <v>426.89</v>
      </c>
    </row>
    <row r="70" spans="1:8" ht="23.25" x14ac:dyDescent="0.25">
      <c r="A70" s="5" t="s">
        <v>83</v>
      </c>
      <c r="B70" s="5">
        <v>4</v>
      </c>
      <c r="C70" s="5" t="s">
        <v>91</v>
      </c>
      <c r="D70" s="11" t="s">
        <v>85</v>
      </c>
      <c r="E70" s="12" t="s">
        <v>92</v>
      </c>
      <c r="F70" s="13">
        <v>234.65</v>
      </c>
      <c r="G70" s="14">
        <v>1</v>
      </c>
      <c r="H70" s="15">
        <f t="shared" si="2"/>
        <v>234.65</v>
      </c>
    </row>
    <row r="71" spans="1:8" ht="23.25" x14ac:dyDescent="0.25">
      <c r="A71" s="5" t="s">
        <v>83</v>
      </c>
      <c r="B71" s="5">
        <v>5</v>
      </c>
      <c r="C71" s="5" t="s">
        <v>93</v>
      </c>
      <c r="D71" s="11" t="s">
        <v>14</v>
      </c>
      <c r="E71" s="12" t="s">
        <v>94</v>
      </c>
      <c r="F71" s="13">
        <v>504.2</v>
      </c>
      <c r="G71" s="14">
        <v>1</v>
      </c>
      <c r="H71" s="15">
        <f t="shared" si="2"/>
        <v>504.2</v>
      </c>
    </row>
    <row r="72" spans="1:8" ht="57" x14ac:dyDescent="0.25">
      <c r="A72" s="5" t="s">
        <v>83</v>
      </c>
      <c r="B72" s="5">
        <v>6</v>
      </c>
      <c r="C72" s="5" t="s">
        <v>95</v>
      </c>
      <c r="D72" s="11" t="s">
        <v>14</v>
      </c>
      <c r="E72" s="12" t="s">
        <v>96</v>
      </c>
      <c r="F72" s="13">
        <v>180</v>
      </c>
      <c r="G72" s="14">
        <v>1</v>
      </c>
      <c r="H72" s="15">
        <f t="shared" si="2"/>
        <v>180</v>
      </c>
    </row>
    <row r="73" spans="1:8" ht="23.25" x14ac:dyDescent="0.25">
      <c r="A73" s="5" t="s">
        <v>83</v>
      </c>
      <c r="B73" s="5">
        <v>7</v>
      </c>
      <c r="C73" s="5" t="s">
        <v>97</v>
      </c>
      <c r="D73" s="11" t="s">
        <v>85</v>
      </c>
      <c r="E73" s="12" t="s">
        <v>98</v>
      </c>
      <c r="F73" s="13">
        <v>1260.5</v>
      </c>
      <c r="G73" s="14">
        <v>1</v>
      </c>
      <c r="H73" s="15">
        <f t="shared" si="2"/>
        <v>1260.5</v>
      </c>
    </row>
    <row r="74" spans="1:8" ht="214.5" x14ac:dyDescent="0.25">
      <c r="A74" s="5" t="s">
        <v>83</v>
      </c>
      <c r="B74" s="5">
        <v>8</v>
      </c>
      <c r="C74" s="5" t="s">
        <v>99</v>
      </c>
      <c r="D74" s="11" t="s">
        <v>100</v>
      </c>
      <c r="E74" s="12" t="s">
        <v>101</v>
      </c>
      <c r="F74" s="13">
        <v>470</v>
      </c>
      <c r="G74" s="14">
        <v>1</v>
      </c>
      <c r="H74" s="15">
        <f t="shared" si="2"/>
        <v>470</v>
      </c>
    </row>
    <row r="75" spans="1:8" ht="225.75" x14ac:dyDescent="0.25">
      <c r="A75" s="5" t="s">
        <v>83</v>
      </c>
      <c r="B75" s="5">
        <v>9</v>
      </c>
      <c r="C75" s="5" t="s">
        <v>102</v>
      </c>
      <c r="D75" s="11" t="s">
        <v>100</v>
      </c>
      <c r="E75" s="12" t="s">
        <v>103</v>
      </c>
      <c r="F75" s="13">
        <v>0</v>
      </c>
      <c r="G75" s="14">
        <v>1</v>
      </c>
      <c r="H75" s="15">
        <f t="shared" si="2"/>
        <v>0</v>
      </c>
    </row>
    <row r="76" spans="1:8" x14ac:dyDescent="0.25">
      <c r="E76" s="9" t="s">
        <v>30</v>
      </c>
      <c r="F76" s="9"/>
      <c r="G76" s="9"/>
      <c r="H76" s="16">
        <f>SUM(H67:H75)</f>
        <v>4310.5</v>
      </c>
    </row>
    <row r="78" spans="1:8" x14ac:dyDescent="0.25">
      <c r="C78" s="9" t="s">
        <v>5</v>
      </c>
      <c r="D78" s="10" t="s">
        <v>6</v>
      </c>
      <c r="E78" s="9" t="s">
        <v>7</v>
      </c>
    </row>
    <row r="79" spans="1:8" x14ac:dyDescent="0.25">
      <c r="C79" s="9" t="s">
        <v>8</v>
      </c>
      <c r="D79" s="10" t="s">
        <v>6</v>
      </c>
      <c r="E79" s="9" t="s">
        <v>9</v>
      </c>
    </row>
    <row r="80" spans="1:8" x14ac:dyDescent="0.25">
      <c r="C80" s="9" t="s">
        <v>10</v>
      </c>
      <c r="D80" s="10" t="s">
        <v>104</v>
      </c>
      <c r="E80" s="9" t="s">
        <v>105</v>
      </c>
    </row>
    <row r="82" spans="1:8" x14ac:dyDescent="0.25">
      <c r="A82" s="5" t="s">
        <v>106</v>
      </c>
      <c r="B82" s="5">
        <v>1</v>
      </c>
      <c r="C82" s="5" t="s">
        <v>107</v>
      </c>
      <c r="D82" s="11" t="s">
        <v>100</v>
      </c>
      <c r="E82" s="17" t="s">
        <v>108</v>
      </c>
      <c r="F82" s="13">
        <v>200</v>
      </c>
      <c r="G82" s="14">
        <v>1</v>
      </c>
      <c r="H82" s="15">
        <f>ROUND(ROUND(F82,2)*ROUND(G82,3),2)</f>
        <v>200</v>
      </c>
    </row>
    <row r="83" spans="1:8" x14ac:dyDescent="0.25">
      <c r="E83" s="9" t="s">
        <v>30</v>
      </c>
      <c r="F83" s="9"/>
      <c r="G83" s="9"/>
      <c r="H83" s="16">
        <f>SUM(H82:H82)</f>
        <v>200</v>
      </c>
    </row>
    <row r="85" spans="1:8" x14ac:dyDescent="0.25">
      <c r="C85" s="9" t="s">
        <v>5</v>
      </c>
      <c r="D85" s="10" t="s">
        <v>6</v>
      </c>
      <c r="E85" s="9" t="s">
        <v>7</v>
      </c>
    </row>
    <row r="86" spans="1:8" x14ac:dyDescent="0.25">
      <c r="C86" s="9" t="s">
        <v>8</v>
      </c>
      <c r="D86" s="10" t="s">
        <v>6</v>
      </c>
      <c r="E86" s="9" t="s">
        <v>9</v>
      </c>
    </row>
    <row r="87" spans="1:8" x14ac:dyDescent="0.25">
      <c r="C87" s="9" t="s">
        <v>10</v>
      </c>
      <c r="D87" s="10" t="s">
        <v>109</v>
      </c>
      <c r="E87" s="9" t="s">
        <v>110</v>
      </c>
    </row>
    <row r="88" spans="1:8" x14ac:dyDescent="0.25">
      <c r="C88" s="9" t="s">
        <v>111</v>
      </c>
      <c r="D88" s="10" t="s">
        <v>6</v>
      </c>
      <c r="E88" s="9" t="s">
        <v>112</v>
      </c>
    </row>
    <row r="90" spans="1:8" x14ac:dyDescent="0.25">
      <c r="A90" s="5" t="s">
        <v>113</v>
      </c>
      <c r="B90" s="5">
        <v>1</v>
      </c>
      <c r="C90" s="5" t="s">
        <v>114</v>
      </c>
      <c r="D90" s="11" t="s">
        <v>115</v>
      </c>
      <c r="E90" s="17" t="s">
        <v>116</v>
      </c>
      <c r="F90" s="13">
        <v>6.18</v>
      </c>
      <c r="G90" s="14">
        <v>2</v>
      </c>
      <c r="H90" s="15">
        <f t="shared" ref="H90:H101" si="3">ROUND(ROUND(F90,2)*ROUND(G90,3),2)</f>
        <v>12.36</v>
      </c>
    </row>
    <row r="91" spans="1:8" x14ac:dyDescent="0.25">
      <c r="A91" s="5" t="s">
        <v>113</v>
      </c>
      <c r="B91" s="5">
        <v>2</v>
      </c>
      <c r="C91" s="5" t="s">
        <v>117</v>
      </c>
      <c r="D91" s="11" t="s">
        <v>115</v>
      </c>
      <c r="E91" s="17" t="s">
        <v>118</v>
      </c>
      <c r="F91" s="13">
        <v>8.7899999999999991</v>
      </c>
      <c r="G91" s="14">
        <v>2</v>
      </c>
      <c r="H91" s="15">
        <f t="shared" si="3"/>
        <v>17.579999999999998</v>
      </c>
    </row>
    <row r="92" spans="1:8" x14ac:dyDescent="0.25">
      <c r="A92" s="5" t="s">
        <v>113</v>
      </c>
      <c r="B92" s="5">
        <v>3</v>
      </c>
      <c r="C92" s="5" t="s">
        <v>119</v>
      </c>
      <c r="D92" s="11" t="s">
        <v>115</v>
      </c>
      <c r="E92" s="17" t="s">
        <v>120</v>
      </c>
      <c r="F92" s="13">
        <v>0.23</v>
      </c>
      <c r="G92" s="14">
        <v>10</v>
      </c>
      <c r="H92" s="15">
        <f t="shared" si="3"/>
        <v>2.2999999999999998</v>
      </c>
    </row>
    <row r="93" spans="1:8" x14ac:dyDescent="0.25">
      <c r="A93" s="5" t="s">
        <v>113</v>
      </c>
      <c r="B93" s="5">
        <v>4</v>
      </c>
      <c r="C93" s="5" t="s">
        <v>121</v>
      </c>
      <c r="D93" s="11" t="s">
        <v>115</v>
      </c>
      <c r="E93" s="17" t="s">
        <v>122</v>
      </c>
      <c r="F93" s="13">
        <v>0.69</v>
      </c>
      <c r="G93" s="14">
        <v>20</v>
      </c>
      <c r="H93" s="15">
        <f t="shared" si="3"/>
        <v>13.8</v>
      </c>
    </row>
    <row r="94" spans="1:8" x14ac:dyDescent="0.25">
      <c r="A94" s="5" t="s">
        <v>113</v>
      </c>
      <c r="B94" s="5">
        <v>5</v>
      </c>
      <c r="C94" s="5" t="s">
        <v>123</v>
      </c>
      <c r="D94" s="11" t="s">
        <v>115</v>
      </c>
      <c r="E94" s="17" t="s">
        <v>124</v>
      </c>
      <c r="F94" s="13">
        <v>1.57</v>
      </c>
      <c r="G94" s="14">
        <v>4</v>
      </c>
      <c r="H94" s="15">
        <f t="shared" si="3"/>
        <v>6.28</v>
      </c>
    </row>
    <row r="95" spans="1:8" x14ac:dyDescent="0.25">
      <c r="A95" s="5" t="s">
        <v>113</v>
      </c>
      <c r="B95" s="5">
        <v>6</v>
      </c>
      <c r="C95" s="5" t="s">
        <v>125</v>
      </c>
      <c r="D95" s="11" t="s">
        <v>115</v>
      </c>
      <c r="E95" s="17" t="s">
        <v>126</v>
      </c>
      <c r="F95" s="13">
        <v>24.2</v>
      </c>
      <c r="G95" s="14">
        <v>2</v>
      </c>
      <c r="H95" s="15">
        <f t="shared" si="3"/>
        <v>48.4</v>
      </c>
    </row>
    <row r="96" spans="1:8" x14ac:dyDescent="0.25">
      <c r="A96" s="5" t="s">
        <v>113</v>
      </c>
      <c r="B96" s="5">
        <v>7</v>
      </c>
      <c r="C96" s="5" t="s">
        <v>127</v>
      </c>
      <c r="D96" s="11" t="s">
        <v>115</v>
      </c>
      <c r="E96" s="17" t="s">
        <v>128</v>
      </c>
      <c r="F96" s="13">
        <v>6.28</v>
      </c>
      <c r="G96" s="14">
        <v>2</v>
      </c>
      <c r="H96" s="15">
        <f t="shared" si="3"/>
        <v>12.56</v>
      </c>
    </row>
    <row r="97" spans="1:8" x14ac:dyDescent="0.25">
      <c r="A97" s="5" t="s">
        <v>113</v>
      </c>
      <c r="B97" s="5">
        <v>8</v>
      </c>
      <c r="C97" s="5" t="s">
        <v>129</v>
      </c>
      <c r="D97" s="11" t="s">
        <v>115</v>
      </c>
      <c r="E97" s="17" t="s">
        <v>130</v>
      </c>
      <c r="F97" s="13">
        <v>8.3800000000000008</v>
      </c>
      <c r="G97" s="14">
        <v>2</v>
      </c>
      <c r="H97" s="15">
        <f t="shared" si="3"/>
        <v>16.760000000000002</v>
      </c>
    </row>
    <row r="98" spans="1:8" x14ac:dyDescent="0.25">
      <c r="A98" s="5" t="s">
        <v>113</v>
      </c>
      <c r="B98" s="5">
        <v>9</v>
      </c>
      <c r="C98" s="5" t="s">
        <v>131</v>
      </c>
      <c r="D98" s="11" t="s">
        <v>115</v>
      </c>
      <c r="E98" s="17" t="s">
        <v>132</v>
      </c>
      <c r="F98" s="13">
        <v>13.81</v>
      </c>
      <c r="G98" s="14">
        <v>2</v>
      </c>
      <c r="H98" s="15">
        <f t="shared" si="3"/>
        <v>27.62</v>
      </c>
    </row>
    <row r="99" spans="1:8" x14ac:dyDescent="0.25">
      <c r="A99" s="5" t="s">
        <v>113</v>
      </c>
      <c r="B99" s="5">
        <v>10</v>
      </c>
      <c r="C99" s="5" t="s">
        <v>133</v>
      </c>
      <c r="D99" s="11" t="s">
        <v>115</v>
      </c>
      <c r="E99" s="17" t="s">
        <v>134</v>
      </c>
      <c r="F99" s="13">
        <v>2.76</v>
      </c>
      <c r="G99" s="14">
        <v>2</v>
      </c>
      <c r="H99" s="15">
        <f t="shared" si="3"/>
        <v>5.52</v>
      </c>
    </row>
    <row r="100" spans="1:8" x14ac:dyDescent="0.25">
      <c r="A100" s="5" t="s">
        <v>113</v>
      </c>
      <c r="B100" s="5">
        <v>11</v>
      </c>
      <c r="C100" s="5" t="s">
        <v>135</v>
      </c>
      <c r="D100" s="11" t="s">
        <v>115</v>
      </c>
      <c r="E100" s="17" t="s">
        <v>136</v>
      </c>
      <c r="F100" s="13">
        <v>15.83</v>
      </c>
      <c r="G100" s="14">
        <v>2</v>
      </c>
      <c r="H100" s="15">
        <f t="shared" si="3"/>
        <v>31.66</v>
      </c>
    </row>
    <row r="101" spans="1:8" x14ac:dyDescent="0.25">
      <c r="A101" s="5" t="s">
        <v>113</v>
      </c>
      <c r="B101" s="5">
        <v>12</v>
      </c>
      <c r="C101" s="5" t="s">
        <v>137</v>
      </c>
      <c r="D101" s="11" t="s">
        <v>115</v>
      </c>
      <c r="E101" s="17" t="s">
        <v>138</v>
      </c>
      <c r="F101" s="13">
        <v>13.53</v>
      </c>
      <c r="G101" s="14">
        <v>2</v>
      </c>
      <c r="H101" s="15">
        <f t="shared" si="3"/>
        <v>27.06</v>
      </c>
    </row>
    <row r="102" spans="1:8" x14ac:dyDescent="0.25">
      <c r="E102" s="9" t="s">
        <v>30</v>
      </c>
      <c r="F102" s="9"/>
      <c r="G102" s="9"/>
      <c r="H102" s="16">
        <f>SUM(H90:H101)</f>
        <v>221.9</v>
      </c>
    </row>
    <row r="104" spans="1:8" x14ac:dyDescent="0.25">
      <c r="C104" s="9" t="s">
        <v>5</v>
      </c>
      <c r="D104" s="10" t="s">
        <v>6</v>
      </c>
      <c r="E104" s="9" t="s">
        <v>7</v>
      </c>
    </row>
    <row r="105" spans="1:8" x14ac:dyDescent="0.25">
      <c r="C105" s="9" t="s">
        <v>8</v>
      </c>
      <c r="D105" s="10" t="s">
        <v>6</v>
      </c>
      <c r="E105" s="9" t="s">
        <v>9</v>
      </c>
    </row>
    <row r="106" spans="1:8" x14ac:dyDescent="0.25">
      <c r="C106" s="9" t="s">
        <v>10</v>
      </c>
      <c r="D106" s="10" t="s">
        <v>109</v>
      </c>
      <c r="E106" s="9" t="s">
        <v>110</v>
      </c>
    </row>
    <row r="107" spans="1:8" x14ac:dyDescent="0.25">
      <c r="C107" s="9" t="s">
        <v>111</v>
      </c>
      <c r="D107" s="10" t="s">
        <v>31</v>
      </c>
      <c r="E107" s="9" t="s">
        <v>139</v>
      </c>
    </row>
    <row r="109" spans="1:8" x14ac:dyDescent="0.25">
      <c r="A109" s="5" t="s">
        <v>140</v>
      </c>
      <c r="B109" s="5">
        <v>1</v>
      </c>
      <c r="C109" s="5" t="s">
        <v>141</v>
      </c>
      <c r="D109" s="11" t="s">
        <v>115</v>
      </c>
      <c r="E109" s="17" t="s">
        <v>142</v>
      </c>
      <c r="F109" s="13">
        <v>29.45</v>
      </c>
      <c r="G109" s="14">
        <v>1</v>
      </c>
      <c r="H109" s="15">
        <f t="shared" ref="H109:H115" si="4">ROUND(ROUND(F109,2)*ROUND(G109,3),2)</f>
        <v>29.45</v>
      </c>
    </row>
    <row r="110" spans="1:8" x14ac:dyDescent="0.25">
      <c r="A110" s="5" t="s">
        <v>140</v>
      </c>
      <c r="B110" s="5">
        <v>2</v>
      </c>
      <c r="C110" s="5" t="s">
        <v>143</v>
      </c>
      <c r="D110" s="11" t="s">
        <v>115</v>
      </c>
      <c r="E110" s="17" t="s">
        <v>144</v>
      </c>
      <c r="F110" s="13">
        <v>105.14</v>
      </c>
      <c r="G110" s="14">
        <v>1</v>
      </c>
      <c r="H110" s="15">
        <f t="shared" si="4"/>
        <v>105.14</v>
      </c>
    </row>
    <row r="111" spans="1:8" x14ac:dyDescent="0.25">
      <c r="A111" s="5" t="s">
        <v>140</v>
      </c>
      <c r="B111" s="5">
        <v>3</v>
      </c>
      <c r="C111" s="5" t="s">
        <v>145</v>
      </c>
      <c r="D111" s="11" t="s">
        <v>115</v>
      </c>
      <c r="E111" s="17" t="s">
        <v>146</v>
      </c>
      <c r="F111" s="13">
        <v>20.04</v>
      </c>
      <c r="G111" s="14">
        <v>1</v>
      </c>
      <c r="H111" s="15">
        <f t="shared" si="4"/>
        <v>20.04</v>
      </c>
    </row>
    <row r="112" spans="1:8" x14ac:dyDescent="0.25">
      <c r="A112" s="5" t="s">
        <v>140</v>
      </c>
      <c r="B112" s="5">
        <v>4</v>
      </c>
      <c r="C112" s="5" t="s">
        <v>147</v>
      </c>
      <c r="D112" s="11" t="s">
        <v>115</v>
      </c>
      <c r="E112" s="17" t="s">
        <v>148</v>
      </c>
      <c r="F112" s="13">
        <v>4.43</v>
      </c>
      <c r="G112" s="14">
        <v>1</v>
      </c>
      <c r="H112" s="15">
        <f t="shared" si="4"/>
        <v>4.43</v>
      </c>
    </row>
    <row r="113" spans="1:8" x14ac:dyDescent="0.25">
      <c r="A113" s="5" t="s">
        <v>140</v>
      </c>
      <c r="B113" s="5">
        <v>5</v>
      </c>
      <c r="C113" s="5" t="s">
        <v>149</v>
      </c>
      <c r="D113" s="11" t="s">
        <v>115</v>
      </c>
      <c r="E113" s="17" t="s">
        <v>150</v>
      </c>
      <c r="F113" s="13">
        <v>29.52</v>
      </c>
      <c r="G113" s="14">
        <v>1</v>
      </c>
      <c r="H113" s="15">
        <f t="shared" si="4"/>
        <v>29.52</v>
      </c>
    </row>
    <row r="114" spans="1:8" x14ac:dyDescent="0.25">
      <c r="A114" s="5" t="s">
        <v>140</v>
      </c>
      <c r="B114" s="5">
        <v>6</v>
      </c>
      <c r="C114" s="5" t="s">
        <v>151</v>
      </c>
      <c r="D114" s="11" t="s">
        <v>115</v>
      </c>
      <c r="E114" s="17" t="s">
        <v>152</v>
      </c>
      <c r="F114" s="13">
        <v>55.68</v>
      </c>
      <c r="G114" s="14">
        <v>1</v>
      </c>
      <c r="H114" s="15">
        <f t="shared" si="4"/>
        <v>55.68</v>
      </c>
    </row>
    <row r="115" spans="1:8" x14ac:dyDescent="0.25">
      <c r="A115" s="5" t="s">
        <v>140</v>
      </c>
      <c r="B115" s="5">
        <v>7</v>
      </c>
      <c r="C115" s="5" t="s">
        <v>153</v>
      </c>
      <c r="D115" s="11" t="s">
        <v>115</v>
      </c>
      <c r="E115" s="17" t="s">
        <v>154</v>
      </c>
      <c r="F115" s="13">
        <v>61.38</v>
      </c>
      <c r="G115" s="14">
        <v>1</v>
      </c>
      <c r="H115" s="15">
        <f t="shared" si="4"/>
        <v>61.38</v>
      </c>
    </row>
    <row r="116" spans="1:8" x14ac:dyDescent="0.25">
      <c r="E116" s="9" t="s">
        <v>30</v>
      </c>
      <c r="F116" s="9"/>
      <c r="G116" s="9"/>
      <c r="H116" s="16">
        <f>SUM(H109:H115)</f>
        <v>305.64000000000004</v>
      </c>
    </row>
    <row r="118" spans="1:8" x14ac:dyDescent="0.25">
      <c r="C118" s="9" t="s">
        <v>5</v>
      </c>
      <c r="D118" s="10" t="s">
        <v>6</v>
      </c>
      <c r="E118" s="9" t="s">
        <v>7</v>
      </c>
    </row>
    <row r="119" spans="1:8" x14ac:dyDescent="0.25">
      <c r="C119" s="9" t="s">
        <v>8</v>
      </c>
      <c r="D119" s="10" t="s">
        <v>31</v>
      </c>
      <c r="E119" s="9" t="s">
        <v>155</v>
      </c>
    </row>
    <row r="120" spans="1:8" x14ac:dyDescent="0.25">
      <c r="C120" s="9" t="s">
        <v>10</v>
      </c>
      <c r="D120" s="10" t="s">
        <v>6</v>
      </c>
      <c r="E120" s="9" t="s">
        <v>11</v>
      </c>
    </row>
    <row r="122" spans="1:8" ht="23.25" x14ac:dyDescent="0.25">
      <c r="A122" s="5" t="s">
        <v>156</v>
      </c>
      <c r="B122" s="5">
        <v>1</v>
      </c>
      <c r="C122" s="5" t="s">
        <v>13</v>
      </c>
      <c r="D122" s="11" t="s">
        <v>14</v>
      </c>
      <c r="E122" s="12" t="s">
        <v>15</v>
      </c>
      <c r="F122" s="13">
        <v>186.68</v>
      </c>
      <c r="G122" s="14">
        <v>1</v>
      </c>
      <c r="H122" s="15">
        <f t="shared" ref="H122:H127" si="5">ROUND(ROUND(F122,2)*ROUND(G122,3),2)</f>
        <v>186.68</v>
      </c>
    </row>
    <row r="123" spans="1:8" ht="23.25" x14ac:dyDescent="0.25">
      <c r="A123" s="5" t="s">
        <v>156</v>
      </c>
      <c r="B123" s="5">
        <v>2</v>
      </c>
      <c r="C123" s="5" t="s">
        <v>16</v>
      </c>
      <c r="D123" s="11" t="s">
        <v>14</v>
      </c>
      <c r="E123" s="12" t="s">
        <v>17</v>
      </c>
      <c r="F123" s="13">
        <v>336.13</v>
      </c>
      <c r="G123" s="14">
        <v>1</v>
      </c>
      <c r="H123" s="15">
        <f t="shared" si="5"/>
        <v>336.13</v>
      </c>
    </row>
    <row r="124" spans="1:8" ht="23.25" x14ac:dyDescent="0.25">
      <c r="A124" s="5" t="s">
        <v>156</v>
      </c>
      <c r="B124" s="5">
        <v>3</v>
      </c>
      <c r="C124" s="5" t="s">
        <v>18</v>
      </c>
      <c r="D124" s="11" t="s">
        <v>14</v>
      </c>
      <c r="E124" s="12" t="s">
        <v>19</v>
      </c>
      <c r="F124" s="13">
        <v>82.06</v>
      </c>
      <c r="G124" s="14">
        <v>1</v>
      </c>
      <c r="H124" s="15">
        <f t="shared" si="5"/>
        <v>82.06</v>
      </c>
    </row>
    <row r="125" spans="1:8" ht="23.25" x14ac:dyDescent="0.25">
      <c r="A125" s="5" t="s">
        <v>156</v>
      </c>
      <c r="B125" s="5">
        <v>4</v>
      </c>
      <c r="C125" s="5" t="s">
        <v>157</v>
      </c>
      <c r="D125" s="11" t="s">
        <v>14</v>
      </c>
      <c r="E125" s="12" t="s">
        <v>21</v>
      </c>
      <c r="F125" s="13">
        <v>347.14</v>
      </c>
      <c r="G125" s="14">
        <v>1</v>
      </c>
      <c r="H125" s="15">
        <f t="shared" si="5"/>
        <v>347.14</v>
      </c>
    </row>
    <row r="126" spans="1:8" ht="23.25" x14ac:dyDescent="0.25">
      <c r="A126" s="5" t="s">
        <v>156</v>
      </c>
      <c r="B126" s="5">
        <v>5</v>
      </c>
      <c r="C126" s="5" t="s">
        <v>158</v>
      </c>
      <c r="D126" s="11" t="s">
        <v>14</v>
      </c>
      <c r="E126" s="12" t="s">
        <v>159</v>
      </c>
      <c r="F126" s="13">
        <v>462.86</v>
      </c>
      <c r="G126" s="14">
        <v>1</v>
      </c>
      <c r="H126" s="15">
        <f t="shared" si="5"/>
        <v>462.86</v>
      </c>
    </row>
    <row r="127" spans="1:8" ht="34.5" x14ac:dyDescent="0.25">
      <c r="A127" s="5" t="s">
        <v>156</v>
      </c>
      <c r="B127" s="5">
        <v>6</v>
      </c>
      <c r="C127" s="5" t="s">
        <v>25</v>
      </c>
      <c r="D127" s="11" t="s">
        <v>23</v>
      </c>
      <c r="E127" s="12" t="s">
        <v>24</v>
      </c>
      <c r="F127" s="13">
        <v>11.23</v>
      </c>
      <c r="G127" s="14">
        <v>17.27</v>
      </c>
      <c r="H127" s="15">
        <f t="shared" si="5"/>
        <v>193.94</v>
      </c>
    </row>
    <row r="128" spans="1:8" x14ac:dyDescent="0.25">
      <c r="E128" s="9" t="s">
        <v>30</v>
      </c>
      <c r="F128" s="9"/>
      <c r="G128" s="9"/>
      <c r="H128" s="16">
        <f>SUM(H122:H127)</f>
        <v>1608.81</v>
      </c>
    </row>
    <row r="130" spans="1:8" x14ac:dyDescent="0.25">
      <c r="C130" s="9" t="s">
        <v>5</v>
      </c>
      <c r="D130" s="10" t="s">
        <v>6</v>
      </c>
      <c r="E130" s="9" t="s">
        <v>7</v>
      </c>
    </row>
    <row r="131" spans="1:8" x14ac:dyDescent="0.25">
      <c r="C131" s="9" t="s">
        <v>8</v>
      </c>
      <c r="D131" s="10" t="s">
        <v>31</v>
      </c>
      <c r="E131" s="9" t="s">
        <v>155</v>
      </c>
    </row>
    <row r="132" spans="1:8" x14ac:dyDescent="0.25">
      <c r="C132" s="9" t="s">
        <v>10</v>
      </c>
      <c r="D132" s="10" t="s">
        <v>31</v>
      </c>
      <c r="E132" s="9" t="s">
        <v>61</v>
      </c>
    </row>
    <row r="134" spans="1:8" ht="23.25" x14ac:dyDescent="0.25">
      <c r="A134" s="5" t="s">
        <v>160</v>
      </c>
      <c r="B134" s="5">
        <v>1</v>
      </c>
      <c r="C134" s="5" t="s">
        <v>63</v>
      </c>
      <c r="D134" s="11" t="s">
        <v>23</v>
      </c>
      <c r="E134" s="12" t="s">
        <v>64</v>
      </c>
      <c r="F134" s="13">
        <v>29.13</v>
      </c>
      <c r="G134" s="14">
        <v>17.27</v>
      </c>
      <c r="H134" s="15">
        <f>ROUND(ROUND(F134,2)*ROUND(G134,3),2)</f>
        <v>503.08</v>
      </c>
    </row>
    <row r="135" spans="1:8" ht="23.25" x14ac:dyDescent="0.25">
      <c r="A135" s="5" t="s">
        <v>160</v>
      </c>
      <c r="B135" s="5">
        <v>2</v>
      </c>
      <c r="C135" s="5" t="s">
        <v>65</v>
      </c>
      <c r="D135" s="11" t="s">
        <v>14</v>
      </c>
      <c r="E135" s="12" t="s">
        <v>66</v>
      </c>
      <c r="F135" s="13">
        <v>194.17</v>
      </c>
      <c r="G135" s="14">
        <v>1</v>
      </c>
      <c r="H135" s="15">
        <f>ROUND(ROUND(F135,2)*ROUND(G135,3),2)</f>
        <v>194.17</v>
      </c>
    </row>
    <row r="136" spans="1:8" ht="45.75" x14ac:dyDescent="0.25">
      <c r="A136" s="5" t="s">
        <v>160</v>
      </c>
      <c r="B136" s="5">
        <v>3</v>
      </c>
      <c r="C136" s="5" t="s">
        <v>67</v>
      </c>
      <c r="D136" s="11" t="s">
        <v>14</v>
      </c>
      <c r="E136" s="12" t="s">
        <v>46</v>
      </c>
      <c r="F136" s="13">
        <v>39.869999999999997</v>
      </c>
      <c r="G136" s="14">
        <v>6</v>
      </c>
      <c r="H136" s="15">
        <f>ROUND(ROUND(F136,2)*ROUND(G136,3),2)</f>
        <v>239.22</v>
      </c>
    </row>
    <row r="137" spans="1:8" x14ac:dyDescent="0.25">
      <c r="E137" s="9" t="s">
        <v>30</v>
      </c>
      <c r="F137" s="9"/>
      <c r="G137" s="9"/>
      <c r="H137" s="16">
        <f>SUM(H134:H136)</f>
        <v>936.47</v>
      </c>
    </row>
    <row r="139" spans="1:8" x14ac:dyDescent="0.25">
      <c r="C139" s="9" t="s">
        <v>5</v>
      </c>
      <c r="D139" s="10" t="s">
        <v>6</v>
      </c>
      <c r="E139" s="9" t="s">
        <v>7</v>
      </c>
    </row>
    <row r="140" spans="1:8" x14ac:dyDescent="0.25">
      <c r="C140" s="9" t="s">
        <v>8</v>
      </c>
      <c r="D140" s="10" t="s">
        <v>31</v>
      </c>
      <c r="E140" s="9" t="s">
        <v>155</v>
      </c>
    </row>
    <row r="141" spans="1:8" x14ac:dyDescent="0.25">
      <c r="C141" s="9" t="s">
        <v>10</v>
      </c>
      <c r="D141" s="10" t="s">
        <v>60</v>
      </c>
      <c r="E141" s="9" t="s">
        <v>69</v>
      </c>
    </row>
    <row r="143" spans="1:8" ht="34.5" x14ac:dyDescent="0.25">
      <c r="A143" s="5" t="s">
        <v>161</v>
      </c>
      <c r="B143" s="5">
        <v>1</v>
      </c>
      <c r="C143" s="5" t="s">
        <v>71</v>
      </c>
      <c r="D143" s="11" t="s">
        <v>43</v>
      </c>
      <c r="E143" s="12" t="s">
        <v>72</v>
      </c>
      <c r="F143" s="13">
        <v>20.34</v>
      </c>
      <c r="G143" s="14">
        <v>63.16</v>
      </c>
      <c r="H143" s="15">
        <f>ROUND(ROUND(F143,2)*ROUND(G143,3),2)</f>
        <v>1284.67</v>
      </c>
    </row>
    <row r="144" spans="1:8" ht="90.75" x14ac:dyDescent="0.25">
      <c r="A144" s="5" t="s">
        <v>161</v>
      </c>
      <c r="B144" s="5">
        <v>2</v>
      </c>
      <c r="C144" s="5" t="s">
        <v>77</v>
      </c>
      <c r="D144" s="11" t="s">
        <v>23</v>
      </c>
      <c r="E144" s="12" t="s">
        <v>78</v>
      </c>
      <c r="F144" s="13">
        <v>60.5</v>
      </c>
      <c r="G144" s="14">
        <v>53.47</v>
      </c>
      <c r="H144" s="15">
        <f>ROUND(ROUND(F144,2)*ROUND(G144,3),2)</f>
        <v>3234.94</v>
      </c>
    </row>
    <row r="145" spans="1:8" ht="113.25" x14ac:dyDescent="0.25">
      <c r="A145" s="5" t="s">
        <v>161</v>
      </c>
      <c r="B145" s="5">
        <v>3</v>
      </c>
      <c r="C145" s="5" t="s">
        <v>79</v>
      </c>
      <c r="D145" s="11" t="s">
        <v>23</v>
      </c>
      <c r="E145" s="12" t="s">
        <v>80</v>
      </c>
      <c r="F145" s="13">
        <v>14.54</v>
      </c>
      <c r="G145" s="14">
        <v>17.27</v>
      </c>
      <c r="H145" s="15">
        <f>ROUND(ROUND(F145,2)*ROUND(G145,3),2)</f>
        <v>251.11</v>
      </c>
    </row>
    <row r="146" spans="1:8" x14ac:dyDescent="0.25">
      <c r="E146" s="9" t="s">
        <v>30</v>
      </c>
      <c r="F146" s="9"/>
      <c r="G146" s="9"/>
      <c r="H146" s="16">
        <f>SUM(H143:H145)</f>
        <v>4770.72</v>
      </c>
    </row>
    <row r="148" spans="1:8" x14ac:dyDescent="0.25">
      <c r="C148" s="9" t="s">
        <v>5</v>
      </c>
      <c r="D148" s="10" t="s">
        <v>6</v>
      </c>
      <c r="E148" s="9" t="s">
        <v>7</v>
      </c>
    </row>
    <row r="149" spans="1:8" x14ac:dyDescent="0.25">
      <c r="C149" s="9" t="s">
        <v>8</v>
      </c>
      <c r="D149" s="10" t="s">
        <v>31</v>
      </c>
      <c r="E149" s="9" t="s">
        <v>155</v>
      </c>
    </row>
    <row r="150" spans="1:8" x14ac:dyDescent="0.25">
      <c r="C150" s="9" t="s">
        <v>10</v>
      </c>
      <c r="D150" s="10" t="s">
        <v>68</v>
      </c>
      <c r="E150" s="9" t="s">
        <v>82</v>
      </c>
    </row>
    <row r="152" spans="1:8" ht="34.5" x14ac:dyDescent="0.25">
      <c r="A152" s="5" t="s">
        <v>162</v>
      </c>
      <c r="B152" s="5">
        <v>1</v>
      </c>
      <c r="C152" s="5" t="s">
        <v>163</v>
      </c>
      <c r="D152" s="11" t="s">
        <v>85</v>
      </c>
      <c r="E152" s="12" t="s">
        <v>86</v>
      </c>
      <c r="F152" s="13">
        <v>546.41999999999996</v>
      </c>
      <c r="G152" s="14">
        <v>1</v>
      </c>
      <c r="H152" s="15">
        <f t="shared" ref="H152:H159" si="6">ROUND(ROUND(F152,2)*ROUND(G152,3),2)</f>
        <v>546.41999999999996</v>
      </c>
    </row>
    <row r="153" spans="1:8" ht="23.25" x14ac:dyDescent="0.25">
      <c r="A153" s="5" t="s">
        <v>162</v>
      </c>
      <c r="B153" s="5">
        <v>2</v>
      </c>
      <c r="C153" s="5" t="s">
        <v>164</v>
      </c>
      <c r="D153" s="11" t="s">
        <v>14</v>
      </c>
      <c r="E153" s="12" t="s">
        <v>88</v>
      </c>
      <c r="F153" s="13">
        <v>440.97</v>
      </c>
      <c r="G153" s="14">
        <v>1</v>
      </c>
      <c r="H153" s="15">
        <f t="shared" si="6"/>
        <v>440.97</v>
      </c>
    </row>
    <row r="154" spans="1:8" ht="23.25" x14ac:dyDescent="0.25">
      <c r="A154" s="5" t="s">
        <v>162</v>
      </c>
      <c r="B154" s="5">
        <v>3</v>
      </c>
      <c r="C154" s="5" t="s">
        <v>89</v>
      </c>
      <c r="D154" s="11" t="s">
        <v>14</v>
      </c>
      <c r="E154" s="12" t="s">
        <v>90</v>
      </c>
      <c r="F154" s="13">
        <v>426.89</v>
      </c>
      <c r="G154" s="14">
        <v>1</v>
      </c>
      <c r="H154" s="15">
        <f t="shared" si="6"/>
        <v>426.89</v>
      </c>
    </row>
    <row r="155" spans="1:8" ht="23.25" x14ac:dyDescent="0.25">
      <c r="A155" s="5" t="s">
        <v>162</v>
      </c>
      <c r="B155" s="5">
        <v>4</v>
      </c>
      <c r="C155" s="5" t="s">
        <v>91</v>
      </c>
      <c r="D155" s="11" t="s">
        <v>85</v>
      </c>
      <c r="E155" s="12" t="s">
        <v>92</v>
      </c>
      <c r="F155" s="13">
        <v>234.65</v>
      </c>
      <c r="G155" s="14">
        <v>1</v>
      </c>
      <c r="H155" s="15">
        <f t="shared" si="6"/>
        <v>234.65</v>
      </c>
    </row>
    <row r="156" spans="1:8" ht="57" x14ac:dyDescent="0.25">
      <c r="A156" s="5" t="s">
        <v>162</v>
      </c>
      <c r="B156" s="5">
        <v>5</v>
      </c>
      <c r="C156" s="5" t="s">
        <v>95</v>
      </c>
      <c r="D156" s="11" t="s">
        <v>14</v>
      </c>
      <c r="E156" s="12" t="s">
        <v>96</v>
      </c>
      <c r="F156" s="13">
        <v>180</v>
      </c>
      <c r="G156" s="14">
        <v>1</v>
      </c>
      <c r="H156" s="15">
        <f t="shared" si="6"/>
        <v>180</v>
      </c>
    </row>
    <row r="157" spans="1:8" ht="23.25" x14ac:dyDescent="0.25">
      <c r="A157" s="5" t="s">
        <v>162</v>
      </c>
      <c r="B157" s="5">
        <v>6</v>
      </c>
      <c r="C157" s="5" t="s">
        <v>97</v>
      </c>
      <c r="D157" s="11" t="s">
        <v>85</v>
      </c>
      <c r="E157" s="12" t="s">
        <v>98</v>
      </c>
      <c r="F157" s="13">
        <v>1260.5</v>
      </c>
      <c r="G157" s="14">
        <v>1</v>
      </c>
      <c r="H157" s="15">
        <f t="shared" si="6"/>
        <v>1260.5</v>
      </c>
    </row>
    <row r="158" spans="1:8" ht="214.5" x14ac:dyDescent="0.25">
      <c r="A158" s="5" t="s">
        <v>162</v>
      </c>
      <c r="B158" s="5">
        <v>7</v>
      </c>
      <c r="C158" s="5" t="s">
        <v>165</v>
      </c>
      <c r="D158" s="11" t="s">
        <v>100</v>
      </c>
      <c r="E158" s="12" t="s">
        <v>101</v>
      </c>
      <c r="F158" s="13">
        <v>380</v>
      </c>
      <c r="G158" s="14">
        <v>1</v>
      </c>
      <c r="H158" s="15">
        <f t="shared" si="6"/>
        <v>380</v>
      </c>
    </row>
    <row r="159" spans="1:8" ht="225.75" x14ac:dyDescent="0.25">
      <c r="A159" s="5" t="s">
        <v>162</v>
      </c>
      <c r="B159" s="5">
        <v>8</v>
      </c>
      <c r="C159" s="5" t="s">
        <v>102</v>
      </c>
      <c r="D159" s="11" t="s">
        <v>100</v>
      </c>
      <c r="E159" s="12" t="s">
        <v>103</v>
      </c>
      <c r="F159" s="13">
        <v>0</v>
      </c>
      <c r="G159" s="14">
        <v>1</v>
      </c>
      <c r="H159" s="15">
        <f t="shared" si="6"/>
        <v>0</v>
      </c>
    </row>
    <row r="160" spans="1:8" x14ac:dyDescent="0.25">
      <c r="E160" s="9" t="s">
        <v>30</v>
      </c>
      <c r="F160" s="9"/>
      <c r="G160" s="9"/>
      <c r="H160" s="16">
        <f>SUM(H152:H159)</f>
        <v>3469.4300000000003</v>
      </c>
    </row>
    <row r="162" spans="1:8" x14ac:dyDescent="0.25">
      <c r="C162" s="9" t="s">
        <v>5</v>
      </c>
      <c r="D162" s="10" t="s">
        <v>6</v>
      </c>
      <c r="E162" s="9" t="s">
        <v>7</v>
      </c>
    </row>
    <row r="163" spans="1:8" x14ac:dyDescent="0.25">
      <c r="C163" s="9" t="s">
        <v>8</v>
      </c>
      <c r="D163" s="10" t="s">
        <v>31</v>
      </c>
      <c r="E163" s="9" t="s">
        <v>155</v>
      </c>
    </row>
    <row r="164" spans="1:8" x14ac:dyDescent="0.25">
      <c r="C164" s="9" t="s">
        <v>10</v>
      </c>
      <c r="D164" s="10" t="s">
        <v>81</v>
      </c>
      <c r="E164" s="9" t="s">
        <v>105</v>
      </c>
    </row>
    <row r="166" spans="1:8" x14ac:dyDescent="0.25">
      <c r="A166" s="5" t="s">
        <v>166</v>
      </c>
      <c r="B166" s="5">
        <v>1</v>
      </c>
      <c r="C166" s="5" t="s">
        <v>107</v>
      </c>
      <c r="D166" s="11" t="s">
        <v>100</v>
      </c>
      <c r="E166" s="17" t="s">
        <v>108</v>
      </c>
      <c r="F166" s="13">
        <v>200</v>
      </c>
      <c r="G166" s="14">
        <v>1</v>
      </c>
      <c r="H166" s="15">
        <f>ROUND(ROUND(F166,2)*ROUND(G166,3),2)</f>
        <v>200</v>
      </c>
    </row>
    <row r="167" spans="1:8" x14ac:dyDescent="0.25">
      <c r="E167" s="9" t="s">
        <v>30</v>
      </c>
      <c r="F167" s="9"/>
      <c r="G167" s="9"/>
      <c r="H167" s="16">
        <f>SUM(H166:H166)</f>
        <v>200</v>
      </c>
    </row>
    <row r="169" spans="1:8" x14ac:dyDescent="0.25">
      <c r="C169" s="9" t="s">
        <v>5</v>
      </c>
      <c r="D169" s="10" t="s">
        <v>6</v>
      </c>
      <c r="E169" s="9" t="s">
        <v>7</v>
      </c>
    </row>
    <row r="170" spans="1:8" x14ac:dyDescent="0.25">
      <c r="C170" s="9" t="s">
        <v>8</v>
      </c>
      <c r="D170" s="10" t="s">
        <v>31</v>
      </c>
      <c r="E170" s="9" t="s">
        <v>155</v>
      </c>
    </row>
    <row r="171" spans="1:8" x14ac:dyDescent="0.25">
      <c r="C171" s="9" t="s">
        <v>10</v>
      </c>
      <c r="D171" s="10" t="s">
        <v>104</v>
      </c>
      <c r="E171" s="9" t="s">
        <v>110</v>
      </c>
    </row>
    <row r="172" spans="1:8" x14ac:dyDescent="0.25">
      <c r="C172" s="9" t="s">
        <v>111</v>
      </c>
      <c r="D172" s="10" t="s">
        <v>6</v>
      </c>
      <c r="E172" s="9" t="s">
        <v>112</v>
      </c>
    </row>
    <row r="174" spans="1:8" x14ac:dyDescent="0.25">
      <c r="A174" s="5" t="s">
        <v>167</v>
      </c>
      <c r="B174" s="5">
        <v>1</v>
      </c>
      <c r="C174" s="5" t="s">
        <v>114</v>
      </c>
      <c r="D174" s="11" t="s">
        <v>115</v>
      </c>
      <c r="E174" s="17" t="s">
        <v>116</v>
      </c>
      <c r="F174" s="13">
        <v>6.18</v>
      </c>
      <c r="G174" s="14">
        <v>2</v>
      </c>
      <c r="H174" s="15">
        <f t="shared" ref="H174:H185" si="7">ROUND(ROUND(F174,2)*ROUND(G174,3),2)</f>
        <v>12.36</v>
      </c>
    </row>
    <row r="175" spans="1:8" x14ac:dyDescent="0.25">
      <c r="A175" s="5" t="s">
        <v>167</v>
      </c>
      <c r="B175" s="5">
        <v>2</v>
      </c>
      <c r="C175" s="5" t="s">
        <v>117</v>
      </c>
      <c r="D175" s="11" t="s">
        <v>115</v>
      </c>
      <c r="E175" s="17" t="s">
        <v>118</v>
      </c>
      <c r="F175" s="13">
        <v>8.7899999999999991</v>
      </c>
      <c r="G175" s="14">
        <v>2</v>
      </c>
      <c r="H175" s="15">
        <f t="shared" si="7"/>
        <v>17.579999999999998</v>
      </c>
    </row>
    <row r="176" spans="1:8" x14ac:dyDescent="0.25">
      <c r="A176" s="5" t="s">
        <v>167</v>
      </c>
      <c r="B176" s="5">
        <v>3</v>
      </c>
      <c r="C176" s="5" t="s">
        <v>119</v>
      </c>
      <c r="D176" s="11" t="s">
        <v>115</v>
      </c>
      <c r="E176" s="17" t="s">
        <v>120</v>
      </c>
      <c r="F176" s="13">
        <v>0.23</v>
      </c>
      <c r="G176" s="14">
        <v>10</v>
      </c>
      <c r="H176" s="15">
        <f t="shared" si="7"/>
        <v>2.2999999999999998</v>
      </c>
    </row>
    <row r="177" spans="1:8" x14ac:dyDescent="0.25">
      <c r="A177" s="5" t="s">
        <v>167</v>
      </c>
      <c r="B177" s="5">
        <v>4</v>
      </c>
      <c r="C177" s="5" t="s">
        <v>121</v>
      </c>
      <c r="D177" s="11" t="s">
        <v>115</v>
      </c>
      <c r="E177" s="17" t="s">
        <v>122</v>
      </c>
      <c r="F177" s="13">
        <v>0.69</v>
      </c>
      <c r="G177" s="14">
        <v>20</v>
      </c>
      <c r="H177" s="15">
        <f t="shared" si="7"/>
        <v>13.8</v>
      </c>
    </row>
    <row r="178" spans="1:8" x14ac:dyDescent="0.25">
      <c r="A178" s="5" t="s">
        <v>167</v>
      </c>
      <c r="B178" s="5">
        <v>5</v>
      </c>
      <c r="C178" s="5" t="s">
        <v>123</v>
      </c>
      <c r="D178" s="11" t="s">
        <v>115</v>
      </c>
      <c r="E178" s="17" t="s">
        <v>124</v>
      </c>
      <c r="F178" s="13">
        <v>1.57</v>
      </c>
      <c r="G178" s="14">
        <v>4</v>
      </c>
      <c r="H178" s="15">
        <f t="shared" si="7"/>
        <v>6.28</v>
      </c>
    </row>
    <row r="179" spans="1:8" x14ac:dyDescent="0.25">
      <c r="A179" s="5" t="s">
        <v>167</v>
      </c>
      <c r="B179" s="5">
        <v>6</v>
      </c>
      <c r="C179" s="5" t="s">
        <v>125</v>
      </c>
      <c r="D179" s="11" t="s">
        <v>115</v>
      </c>
      <c r="E179" s="17" t="s">
        <v>126</v>
      </c>
      <c r="F179" s="13">
        <v>24.2</v>
      </c>
      <c r="G179" s="14">
        <v>2</v>
      </c>
      <c r="H179" s="15">
        <f t="shared" si="7"/>
        <v>48.4</v>
      </c>
    </row>
    <row r="180" spans="1:8" x14ac:dyDescent="0.25">
      <c r="A180" s="5" t="s">
        <v>167</v>
      </c>
      <c r="B180" s="5">
        <v>7</v>
      </c>
      <c r="C180" s="5" t="s">
        <v>127</v>
      </c>
      <c r="D180" s="11" t="s">
        <v>115</v>
      </c>
      <c r="E180" s="17" t="s">
        <v>128</v>
      </c>
      <c r="F180" s="13">
        <v>6.28</v>
      </c>
      <c r="G180" s="14">
        <v>2</v>
      </c>
      <c r="H180" s="15">
        <f t="shared" si="7"/>
        <v>12.56</v>
      </c>
    </row>
    <row r="181" spans="1:8" x14ac:dyDescent="0.25">
      <c r="A181" s="5" t="s">
        <v>167</v>
      </c>
      <c r="B181" s="5">
        <v>8</v>
      </c>
      <c r="C181" s="5" t="s">
        <v>129</v>
      </c>
      <c r="D181" s="11" t="s">
        <v>115</v>
      </c>
      <c r="E181" s="17" t="s">
        <v>130</v>
      </c>
      <c r="F181" s="13">
        <v>8.3800000000000008</v>
      </c>
      <c r="G181" s="14">
        <v>2</v>
      </c>
      <c r="H181" s="15">
        <f t="shared" si="7"/>
        <v>16.760000000000002</v>
      </c>
    </row>
    <row r="182" spans="1:8" x14ac:dyDescent="0.25">
      <c r="A182" s="5" t="s">
        <v>167</v>
      </c>
      <c r="B182" s="5">
        <v>9</v>
      </c>
      <c r="C182" s="5" t="s">
        <v>131</v>
      </c>
      <c r="D182" s="11" t="s">
        <v>115</v>
      </c>
      <c r="E182" s="17" t="s">
        <v>132</v>
      </c>
      <c r="F182" s="13">
        <v>13.81</v>
      </c>
      <c r="G182" s="14">
        <v>2</v>
      </c>
      <c r="H182" s="15">
        <f t="shared" si="7"/>
        <v>27.62</v>
      </c>
    </row>
    <row r="183" spans="1:8" x14ac:dyDescent="0.25">
      <c r="A183" s="5" t="s">
        <v>167</v>
      </c>
      <c r="B183" s="5">
        <v>10</v>
      </c>
      <c r="C183" s="5" t="s">
        <v>133</v>
      </c>
      <c r="D183" s="11" t="s">
        <v>115</v>
      </c>
      <c r="E183" s="17" t="s">
        <v>134</v>
      </c>
      <c r="F183" s="13">
        <v>2.76</v>
      </c>
      <c r="G183" s="14">
        <v>2</v>
      </c>
      <c r="H183" s="15">
        <f t="shared" si="7"/>
        <v>5.52</v>
      </c>
    </row>
    <row r="184" spans="1:8" x14ac:dyDescent="0.25">
      <c r="A184" s="5" t="s">
        <v>167</v>
      </c>
      <c r="B184" s="5">
        <v>11</v>
      </c>
      <c r="C184" s="5" t="s">
        <v>135</v>
      </c>
      <c r="D184" s="11" t="s">
        <v>115</v>
      </c>
      <c r="E184" s="17" t="s">
        <v>136</v>
      </c>
      <c r="F184" s="13">
        <v>15.83</v>
      </c>
      <c r="G184" s="14">
        <v>2</v>
      </c>
      <c r="H184" s="15">
        <f t="shared" si="7"/>
        <v>31.66</v>
      </c>
    </row>
    <row r="185" spans="1:8" x14ac:dyDescent="0.25">
      <c r="A185" s="5" t="s">
        <v>167</v>
      </c>
      <c r="B185" s="5">
        <v>12</v>
      </c>
      <c r="C185" s="5" t="s">
        <v>137</v>
      </c>
      <c r="D185" s="11" t="s">
        <v>115</v>
      </c>
      <c r="E185" s="17" t="s">
        <v>138</v>
      </c>
      <c r="F185" s="13">
        <v>13.53</v>
      </c>
      <c r="G185" s="14">
        <v>2</v>
      </c>
      <c r="H185" s="15">
        <f t="shared" si="7"/>
        <v>27.06</v>
      </c>
    </row>
    <row r="186" spans="1:8" x14ac:dyDescent="0.25">
      <c r="E186" s="9" t="s">
        <v>30</v>
      </c>
      <c r="F186" s="9"/>
      <c r="G186" s="9"/>
      <c r="H186" s="16">
        <f>SUM(H174:H185)</f>
        <v>221.9</v>
      </c>
    </row>
    <row r="188" spans="1:8" x14ac:dyDescent="0.25">
      <c r="C188" s="9" t="s">
        <v>5</v>
      </c>
      <c r="D188" s="10" t="s">
        <v>6</v>
      </c>
      <c r="E188" s="9" t="s">
        <v>7</v>
      </c>
    </row>
    <row r="189" spans="1:8" x14ac:dyDescent="0.25">
      <c r="C189" s="9" t="s">
        <v>8</v>
      </c>
      <c r="D189" s="10" t="s">
        <v>31</v>
      </c>
      <c r="E189" s="9" t="s">
        <v>155</v>
      </c>
    </row>
    <row r="190" spans="1:8" x14ac:dyDescent="0.25">
      <c r="C190" s="9" t="s">
        <v>10</v>
      </c>
      <c r="D190" s="10" t="s">
        <v>104</v>
      </c>
      <c r="E190" s="9" t="s">
        <v>110</v>
      </c>
    </row>
    <row r="191" spans="1:8" x14ac:dyDescent="0.25">
      <c r="C191" s="9" t="s">
        <v>111</v>
      </c>
      <c r="D191" s="10" t="s">
        <v>31</v>
      </c>
      <c r="E191" s="9" t="s">
        <v>139</v>
      </c>
    </row>
    <row r="193" spans="1:8" x14ac:dyDescent="0.25">
      <c r="A193" s="5" t="s">
        <v>168</v>
      </c>
      <c r="B193" s="5">
        <v>1</v>
      </c>
      <c r="C193" s="5" t="s">
        <v>141</v>
      </c>
      <c r="D193" s="11" t="s">
        <v>115</v>
      </c>
      <c r="E193" s="17" t="s">
        <v>142</v>
      </c>
      <c r="F193" s="13">
        <v>29.45</v>
      </c>
      <c r="G193" s="14">
        <v>1</v>
      </c>
      <c r="H193" s="15">
        <f t="shared" ref="H193:H199" si="8">ROUND(ROUND(F193,2)*ROUND(G193,3),2)</f>
        <v>29.45</v>
      </c>
    </row>
    <row r="194" spans="1:8" x14ac:dyDescent="0.25">
      <c r="A194" s="5" t="s">
        <v>168</v>
      </c>
      <c r="B194" s="5">
        <v>2</v>
      </c>
      <c r="C194" s="5" t="s">
        <v>143</v>
      </c>
      <c r="D194" s="11" t="s">
        <v>115</v>
      </c>
      <c r="E194" s="17" t="s">
        <v>144</v>
      </c>
      <c r="F194" s="13">
        <v>105.14</v>
      </c>
      <c r="G194" s="14">
        <v>1</v>
      </c>
      <c r="H194" s="15">
        <f t="shared" si="8"/>
        <v>105.14</v>
      </c>
    </row>
    <row r="195" spans="1:8" x14ac:dyDescent="0.25">
      <c r="A195" s="5" t="s">
        <v>168</v>
      </c>
      <c r="B195" s="5">
        <v>3</v>
      </c>
      <c r="C195" s="5" t="s">
        <v>145</v>
      </c>
      <c r="D195" s="11" t="s">
        <v>115</v>
      </c>
      <c r="E195" s="17" t="s">
        <v>146</v>
      </c>
      <c r="F195" s="13">
        <v>20.04</v>
      </c>
      <c r="G195" s="14">
        <v>1</v>
      </c>
      <c r="H195" s="15">
        <f t="shared" si="8"/>
        <v>20.04</v>
      </c>
    </row>
    <row r="196" spans="1:8" x14ac:dyDescent="0.25">
      <c r="A196" s="5" t="s">
        <v>168</v>
      </c>
      <c r="B196" s="5">
        <v>4</v>
      </c>
      <c r="C196" s="5" t="s">
        <v>147</v>
      </c>
      <c r="D196" s="11" t="s">
        <v>115</v>
      </c>
      <c r="E196" s="17" t="s">
        <v>148</v>
      </c>
      <c r="F196" s="13">
        <v>4.43</v>
      </c>
      <c r="G196" s="14">
        <v>1</v>
      </c>
      <c r="H196" s="15">
        <f t="shared" si="8"/>
        <v>4.43</v>
      </c>
    </row>
    <row r="197" spans="1:8" x14ac:dyDescent="0.25">
      <c r="A197" s="5" t="s">
        <v>168</v>
      </c>
      <c r="B197" s="5">
        <v>5</v>
      </c>
      <c r="C197" s="5" t="s">
        <v>149</v>
      </c>
      <c r="D197" s="11" t="s">
        <v>115</v>
      </c>
      <c r="E197" s="17" t="s">
        <v>150</v>
      </c>
      <c r="F197" s="13">
        <v>29.52</v>
      </c>
      <c r="G197" s="14">
        <v>1</v>
      </c>
      <c r="H197" s="15">
        <f t="shared" si="8"/>
        <v>29.52</v>
      </c>
    </row>
    <row r="198" spans="1:8" x14ac:dyDescent="0.25">
      <c r="A198" s="5" t="s">
        <v>168</v>
      </c>
      <c r="B198" s="5">
        <v>6</v>
      </c>
      <c r="C198" s="5" t="s">
        <v>151</v>
      </c>
      <c r="D198" s="11" t="s">
        <v>115</v>
      </c>
      <c r="E198" s="17" t="s">
        <v>152</v>
      </c>
      <c r="F198" s="13">
        <v>55.68</v>
      </c>
      <c r="G198" s="14">
        <v>1</v>
      </c>
      <c r="H198" s="15">
        <f t="shared" si="8"/>
        <v>55.68</v>
      </c>
    </row>
    <row r="199" spans="1:8" x14ac:dyDescent="0.25">
      <c r="A199" s="5" t="s">
        <v>168</v>
      </c>
      <c r="B199" s="5">
        <v>7</v>
      </c>
      <c r="C199" s="5" t="s">
        <v>153</v>
      </c>
      <c r="D199" s="11" t="s">
        <v>115</v>
      </c>
      <c r="E199" s="17" t="s">
        <v>154</v>
      </c>
      <c r="F199" s="13">
        <v>61.38</v>
      </c>
      <c r="G199" s="14">
        <v>1</v>
      </c>
      <c r="H199" s="15">
        <f t="shared" si="8"/>
        <v>61.38</v>
      </c>
    </row>
    <row r="200" spans="1:8" x14ac:dyDescent="0.25">
      <c r="E200" s="9" t="s">
        <v>30</v>
      </c>
      <c r="F200" s="9"/>
      <c r="G200" s="9"/>
      <c r="H200" s="16">
        <f>SUM(H193:H199)</f>
        <v>305.64000000000004</v>
      </c>
    </row>
    <row r="202" spans="1:8" x14ac:dyDescent="0.25">
      <c r="C202" s="9" t="s">
        <v>5</v>
      </c>
      <c r="D202" s="10" t="s">
        <v>6</v>
      </c>
      <c r="E202" s="9" t="s">
        <v>7</v>
      </c>
    </row>
    <row r="203" spans="1:8" x14ac:dyDescent="0.25">
      <c r="C203" s="9" t="s">
        <v>8</v>
      </c>
      <c r="D203" s="10" t="s">
        <v>60</v>
      </c>
      <c r="E203" s="9" t="s">
        <v>169</v>
      </c>
    </row>
    <row r="204" spans="1:8" x14ac:dyDescent="0.25">
      <c r="C204" s="9" t="s">
        <v>10</v>
      </c>
      <c r="D204" s="10" t="s">
        <v>6</v>
      </c>
      <c r="E204" s="9" t="s">
        <v>11</v>
      </c>
    </row>
    <row r="206" spans="1:8" ht="23.25" x14ac:dyDescent="0.25">
      <c r="A206" s="5" t="s">
        <v>170</v>
      </c>
      <c r="B206" s="5">
        <v>1</v>
      </c>
      <c r="C206" s="5" t="s">
        <v>13</v>
      </c>
      <c r="D206" s="11" t="s">
        <v>14</v>
      </c>
      <c r="E206" s="12" t="s">
        <v>15</v>
      </c>
      <c r="F206" s="13">
        <v>186.68</v>
      </c>
      <c r="G206" s="14">
        <v>1</v>
      </c>
      <c r="H206" s="15">
        <f t="shared" ref="H206:H213" si="9">ROUND(ROUND(F206,2)*ROUND(G206,3),2)</f>
        <v>186.68</v>
      </c>
    </row>
    <row r="207" spans="1:8" ht="23.25" x14ac:dyDescent="0.25">
      <c r="A207" s="5" t="s">
        <v>170</v>
      </c>
      <c r="B207" s="5">
        <v>2</v>
      </c>
      <c r="C207" s="5" t="s">
        <v>16</v>
      </c>
      <c r="D207" s="11" t="s">
        <v>14</v>
      </c>
      <c r="E207" s="12" t="s">
        <v>17</v>
      </c>
      <c r="F207" s="13">
        <v>336.13</v>
      </c>
      <c r="G207" s="14">
        <v>1</v>
      </c>
      <c r="H207" s="15">
        <f t="shared" si="9"/>
        <v>336.13</v>
      </c>
    </row>
    <row r="208" spans="1:8" ht="34.5" x14ac:dyDescent="0.25">
      <c r="A208" s="5" t="s">
        <v>170</v>
      </c>
      <c r="B208" s="5">
        <v>3</v>
      </c>
      <c r="C208" s="5" t="s">
        <v>171</v>
      </c>
      <c r="D208" s="11" t="s">
        <v>14</v>
      </c>
      <c r="E208" s="12" t="s">
        <v>172</v>
      </c>
      <c r="F208" s="13">
        <v>478.36</v>
      </c>
      <c r="G208" s="14">
        <v>1</v>
      </c>
      <c r="H208" s="15">
        <f t="shared" si="9"/>
        <v>478.36</v>
      </c>
    </row>
    <row r="209" spans="1:8" ht="23.25" x14ac:dyDescent="0.25">
      <c r="A209" s="5" t="s">
        <v>170</v>
      </c>
      <c r="B209" s="5">
        <v>4</v>
      </c>
      <c r="C209" s="5" t="s">
        <v>20</v>
      </c>
      <c r="D209" s="11" t="s">
        <v>14</v>
      </c>
      <c r="E209" s="12" t="s">
        <v>21</v>
      </c>
      <c r="F209" s="13">
        <v>462.86</v>
      </c>
      <c r="G209" s="14">
        <v>1</v>
      </c>
      <c r="H209" s="15">
        <f t="shared" si="9"/>
        <v>462.86</v>
      </c>
    </row>
    <row r="210" spans="1:8" ht="34.5" x14ac:dyDescent="0.25">
      <c r="A210" s="5" t="s">
        <v>170</v>
      </c>
      <c r="B210" s="5">
        <v>5</v>
      </c>
      <c r="C210" s="5" t="s">
        <v>22</v>
      </c>
      <c r="D210" s="11" t="s">
        <v>23</v>
      </c>
      <c r="E210" s="12" t="s">
        <v>24</v>
      </c>
      <c r="F210" s="13">
        <v>15.7</v>
      </c>
      <c r="G210" s="14">
        <v>9.41</v>
      </c>
      <c r="H210" s="15">
        <f t="shared" si="9"/>
        <v>147.74</v>
      </c>
    </row>
    <row r="211" spans="1:8" ht="34.5" x14ac:dyDescent="0.25">
      <c r="A211" s="5" t="s">
        <v>170</v>
      </c>
      <c r="B211" s="5">
        <v>6</v>
      </c>
      <c r="C211" s="5" t="s">
        <v>25</v>
      </c>
      <c r="D211" s="11" t="s">
        <v>23</v>
      </c>
      <c r="E211" s="12" t="s">
        <v>24</v>
      </c>
      <c r="F211" s="13">
        <v>11.23</v>
      </c>
      <c r="G211" s="14">
        <v>47.46</v>
      </c>
      <c r="H211" s="15">
        <f t="shared" si="9"/>
        <v>532.98</v>
      </c>
    </row>
    <row r="212" spans="1:8" ht="23.25" x14ac:dyDescent="0.25">
      <c r="A212" s="5" t="s">
        <v>170</v>
      </c>
      <c r="B212" s="5">
        <v>7</v>
      </c>
      <c r="C212" s="5" t="s">
        <v>26</v>
      </c>
      <c r="D212" s="11" t="s">
        <v>23</v>
      </c>
      <c r="E212" s="12" t="s">
        <v>27</v>
      </c>
      <c r="F212" s="13">
        <v>12.98</v>
      </c>
      <c r="G212" s="14">
        <v>80.77</v>
      </c>
      <c r="H212" s="15">
        <f t="shared" si="9"/>
        <v>1048.3900000000001</v>
      </c>
    </row>
    <row r="213" spans="1:8" ht="23.25" x14ac:dyDescent="0.25">
      <c r="A213" s="5" t="s">
        <v>170</v>
      </c>
      <c r="B213" s="5">
        <v>8</v>
      </c>
      <c r="C213" s="5" t="s">
        <v>28</v>
      </c>
      <c r="D213" s="11" t="s">
        <v>23</v>
      </c>
      <c r="E213" s="12" t="s">
        <v>29</v>
      </c>
      <c r="F213" s="13">
        <v>8.6199999999999992</v>
      </c>
      <c r="G213" s="14">
        <v>17.32</v>
      </c>
      <c r="H213" s="15">
        <f t="shared" si="9"/>
        <v>149.30000000000001</v>
      </c>
    </row>
    <row r="214" spans="1:8" x14ac:dyDescent="0.25">
      <c r="E214" s="9" t="s">
        <v>30</v>
      </c>
      <c r="F214" s="9"/>
      <c r="G214" s="9"/>
      <c r="H214" s="16">
        <f>SUM(H206:H213)</f>
        <v>3342.4400000000005</v>
      </c>
    </row>
    <row r="216" spans="1:8" x14ac:dyDescent="0.25">
      <c r="C216" s="9" t="s">
        <v>5</v>
      </c>
      <c r="D216" s="10" t="s">
        <v>6</v>
      </c>
      <c r="E216" s="9" t="s">
        <v>7</v>
      </c>
    </row>
    <row r="217" spans="1:8" x14ac:dyDescent="0.25">
      <c r="C217" s="9" t="s">
        <v>8</v>
      </c>
      <c r="D217" s="10" t="s">
        <v>60</v>
      </c>
      <c r="E217" s="9" t="s">
        <v>169</v>
      </c>
    </row>
    <row r="218" spans="1:8" x14ac:dyDescent="0.25">
      <c r="C218" s="9" t="s">
        <v>10</v>
      </c>
      <c r="D218" s="10" t="s">
        <v>31</v>
      </c>
      <c r="E218" s="9" t="s">
        <v>32</v>
      </c>
    </row>
    <row r="220" spans="1:8" ht="147" x14ac:dyDescent="0.25">
      <c r="A220" s="5" t="s">
        <v>173</v>
      </c>
      <c r="B220" s="5">
        <v>1</v>
      </c>
      <c r="C220" s="5" t="s">
        <v>34</v>
      </c>
      <c r="D220" s="11" t="s">
        <v>14</v>
      </c>
      <c r="E220" s="12" t="s">
        <v>35</v>
      </c>
      <c r="F220" s="13">
        <v>2176.08</v>
      </c>
      <c r="G220" s="14">
        <v>1</v>
      </c>
      <c r="H220" s="15">
        <f>ROUND(ROUND(F220,2)*ROUND(G220,3),2)</f>
        <v>2176.08</v>
      </c>
    </row>
    <row r="221" spans="1:8" ht="147" x14ac:dyDescent="0.25">
      <c r="A221" s="5" t="s">
        <v>173</v>
      </c>
      <c r="B221" s="5">
        <v>2</v>
      </c>
      <c r="C221" s="5" t="s">
        <v>36</v>
      </c>
      <c r="D221" s="11" t="s">
        <v>14</v>
      </c>
      <c r="E221" s="12" t="s">
        <v>37</v>
      </c>
      <c r="F221" s="13">
        <v>1784.39</v>
      </c>
      <c r="G221" s="14">
        <v>1</v>
      </c>
      <c r="H221" s="15">
        <f>ROUND(ROUND(F221,2)*ROUND(G221,3),2)</f>
        <v>1784.39</v>
      </c>
    </row>
    <row r="222" spans="1:8" ht="23.25" x14ac:dyDescent="0.25">
      <c r="A222" s="5" t="s">
        <v>173</v>
      </c>
      <c r="B222" s="5">
        <v>3</v>
      </c>
      <c r="C222" s="5" t="s">
        <v>38</v>
      </c>
      <c r="D222" s="11" t="s">
        <v>14</v>
      </c>
      <c r="E222" s="12" t="s">
        <v>39</v>
      </c>
      <c r="F222" s="13">
        <v>1134.2</v>
      </c>
      <c r="G222" s="14">
        <v>1</v>
      </c>
      <c r="H222" s="15">
        <f>ROUND(ROUND(F222,2)*ROUND(G222,3),2)</f>
        <v>1134.2</v>
      </c>
    </row>
    <row r="223" spans="1:8" ht="34.5" x14ac:dyDescent="0.25">
      <c r="A223" s="5" t="s">
        <v>173</v>
      </c>
      <c r="B223" s="5">
        <v>4</v>
      </c>
      <c r="C223" s="5" t="s">
        <v>174</v>
      </c>
      <c r="D223" s="11" t="s">
        <v>14</v>
      </c>
      <c r="E223" s="12" t="s">
        <v>175</v>
      </c>
      <c r="F223" s="13">
        <v>672.27</v>
      </c>
      <c r="G223" s="14">
        <v>1</v>
      </c>
      <c r="H223" s="15">
        <f>ROUND(ROUND(F223,2)*ROUND(G223,3),2)</f>
        <v>672.27</v>
      </c>
    </row>
    <row r="224" spans="1:8" x14ac:dyDescent="0.25">
      <c r="E224" s="9" t="s">
        <v>30</v>
      </c>
      <c r="F224" s="9"/>
      <c r="G224" s="9"/>
      <c r="H224" s="16">
        <f>SUM(H220:H223)</f>
        <v>5766.9400000000005</v>
      </c>
    </row>
    <row r="226" spans="1:8" x14ac:dyDescent="0.25">
      <c r="C226" s="9" t="s">
        <v>5</v>
      </c>
      <c r="D226" s="10" t="s">
        <v>6</v>
      </c>
      <c r="E226" s="9" t="s">
        <v>7</v>
      </c>
    </row>
    <row r="227" spans="1:8" x14ac:dyDescent="0.25">
      <c r="C227" s="9" t="s">
        <v>8</v>
      </c>
      <c r="D227" s="10" t="s">
        <v>60</v>
      </c>
      <c r="E227" s="9" t="s">
        <v>169</v>
      </c>
    </row>
    <row r="228" spans="1:8" x14ac:dyDescent="0.25">
      <c r="C228" s="9" t="s">
        <v>10</v>
      </c>
      <c r="D228" s="10" t="s">
        <v>60</v>
      </c>
      <c r="E228" s="9" t="s">
        <v>61</v>
      </c>
    </row>
    <row r="230" spans="1:8" ht="23.25" x14ac:dyDescent="0.25">
      <c r="A230" s="5" t="s">
        <v>176</v>
      </c>
      <c r="B230" s="5">
        <v>1</v>
      </c>
      <c r="C230" s="5" t="s">
        <v>177</v>
      </c>
      <c r="D230" s="11" t="s">
        <v>23</v>
      </c>
      <c r="E230" s="12" t="s">
        <v>64</v>
      </c>
      <c r="F230" s="13">
        <v>26.7</v>
      </c>
      <c r="G230" s="14">
        <v>47.46</v>
      </c>
      <c r="H230" s="15">
        <f>ROUND(ROUND(F230,2)*ROUND(G230,3),2)</f>
        <v>1267.18</v>
      </c>
    </row>
    <row r="231" spans="1:8" ht="23.25" x14ac:dyDescent="0.25">
      <c r="A231" s="5" t="s">
        <v>176</v>
      </c>
      <c r="B231" s="5">
        <v>2</v>
      </c>
      <c r="C231" s="5" t="s">
        <v>65</v>
      </c>
      <c r="D231" s="11" t="s">
        <v>14</v>
      </c>
      <c r="E231" s="12" t="s">
        <v>66</v>
      </c>
      <c r="F231" s="13">
        <v>194.17</v>
      </c>
      <c r="G231" s="14">
        <v>2</v>
      </c>
      <c r="H231" s="15">
        <f>ROUND(ROUND(F231,2)*ROUND(G231,3),2)</f>
        <v>388.34</v>
      </c>
    </row>
    <row r="232" spans="1:8" ht="45.75" x14ac:dyDescent="0.25">
      <c r="A232" s="5" t="s">
        <v>176</v>
      </c>
      <c r="B232" s="5">
        <v>3</v>
      </c>
      <c r="C232" s="5" t="s">
        <v>67</v>
      </c>
      <c r="D232" s="11" t="s">
        <v>14</v>
      </c>
      <c r="E232" s="12" t="s">
        <v>46</v>
      </c>
      <c r="F232" s="13">
        <v>39.869999999999997</v>
      </c>
      <c r="G232" s="14">
        <v>17</v>
      </c>
      <c r="H232" s="15">
        <f>ROUND(ROUND(F232,2)*ROUND(G232,3),2)</f>
        <v>677.79</v>
      </c>
    </row>
    <row r="233" spans="1:8" x14ac:dyDescent="0.25">
      <c r="E233" s="9" t="s">
        <v>30</v>
      </c>
      <c r="F233" s="9"/>
      <c r="G233" s="9"/>
      <c r="H233" s="16">
        <f>SUM(H230:H232)</f>
        <v>2333.31</v>
      </c>
    </row>
    <row r="235" spans="1:8" x14ac:dyDescent="0.25">
      <c r="C235" s="9" t="s">
        <v>5</v>
      </c>
      <c r="D235" s="10" t="s">
        <v>6</v>
      </c>
      <c r="E235" s="9" t="s">
        <v>7</v>
      </c>
    </row>
    <row r="236" spans="1:8" x14ac:dyDescent="0.25">
      <c r="C236" s="9" t="s">
        <v>8</v>
      </c>
      <c r="D236" s="10" t="s">
        <v>60</v>
      </c>
      <c r="E236" s="9" t="s">
        <v>169</v>
      </c>
    </row>
    <row r="237" spans="1:8" x14ac:dyDescent="0.25">
      <c r="C237" s="9" t="s">
        <v>10</v>
      </c>
      <c r="D237" s="10" t="s">
        <v>68</v>
      </c>
      <c r="E237" s="9" t="s">
        <v>69</v>
      </c>
    </row>
    <row r="239" spans="1:8" ht="34.5" x14ac:dyDescent="0.25">
      <c r="A239" s="5" t="s">
        <v>178</v>
      </c>
      <c r="B239" s="5">
        <v>1</v>
      </c>
      <c r="C239" s="5" t="s">
        <v>179</v>
      </c>
      <c r="D239" s="11" t="s">
        <v>14</v>
      </c>
      <c r="E239" s="12" t="s">
        <v>180</v>
      </c>
      <c r="F239" s="13">
        <v>695.2</v>
      </c>
      <c r="G239" s="14">
        <v>1</v>
      </c>
      <c r="H239" s="15">
        <f t="shared" ref="H239:H244" si="10">ROUND(ROUND(F239,2)*ROUND(G239,3),2)</f>
        <v>695.2</v>
      </c>
    </row>
    <row r="240" spans="1:8" ht="34.5" x14ac:dyDescent="0.25">
      <c r="A240" s="5" t="s">
        <v>178</v>
      </c>
      <c r="B240" s="5">
        <v>2</v>
      </c>
      <c r="C240" s="5" t="s">
        <v>71</v>
      </c>
      <c r="D240" s="11" t="s">
        <v>43</v>
      </c>
      <c r="E240" s="12" t="s">
        <v>72</v>
      </c>
      <c r="F240" s="13">
        <v>20.34</v>
      </c>
      <c r="G240" s="14">
        <v>80.34</v>
      </c>
      <c r="H240" s="15">
        <f t="shared" si="10"/>
        <v>1634.12</v>
      </c>
    </row>
    <row r="241" spans="1:8" ht="45.75" x14ac:dyDescent="0.25">
      <c r="A241" s="5" t="s">
        <v>178</v>
      </c>
      <c r="B241" s="5">
        <v>3</v>
      </c>
      <c r="C241" s="5" t="s">
        <v>181</v>
      </c>
      <c r="D241" s="11" t="s">
        <v>23</v>
      </c>
      <c r="E241" s="12" t="s">
        <v>74</v>
      </c>
      <c r="F241" s="13">
        <v>49.5</v>
      </c>
      <c r="G241" s="14">
        <v>21.62</v>
      </c>
      <c r="H241" s="15">
        <f t="shared" si="10"/>
        <v>1070.19</v>
      </c>
    </row>
    <row r="242" spans="1:8" ht="45.75" x14ac:dyDescent="0.25">
      <c r="A242" s="5" t="s">
        <v>178</v>
      </c>
      <c r="B242" s="5">
        <v>4</v>
      </c>
      <c r="C242" s="5" t="s">
        <v>182</v>
      </c>
      <c r="D242" s="11" t="s">
        <v>23</v>
      </c>
      <c r="E242" s="12" t="s">
        <v>76</v>
      </c>
      <c r="F242" s="13">
        <v>11</v>
      </c>
      <c r="G242" s="14">
        <v>21.62</v>
      </c>
      <c r="H242" s="15">
        <f t="shared" si="10"/>
        <v>237.82</v>
      </c>
    </row>
    <row r="243" spans="1:8" ht="90.75" x14ac:dyDescent="0.25">
      <c r="A243" s="5" t="s">
        <v>178</v>
      </c>
      <c r="B243" s="5">
        <v>5</v>
      </c>
      <c r="C243" s="5" t="s">
        <v>183</v>
      </c>
      <c r="D243" s="11" t="s">
        <v>23</v>
      </c>
      <c r="E243" s="12" t="s">
        <v>78</v>
      </c>
      <c r="F243" s="13">
        <v>60.5</v>
      </c>
      <c r="G243" s="14">
        <v>80.77</v>
      </c>
      <c r="H243" s="15">
        <f t="shared" si="10"/>
        <v>4886.59</v>
      </c>
    </row>
    <row r="244" spans="1:8" ht="113.25" x14ac:dyDescent="0.25">
      <c r="A244" s="5" t="s">
        <v>178</v>
      </c>
      <c r="B244" s="5">
        <v>6</v>
      </c>
      <c r="C244" s="5" t="s">
        <v>79</v>
      </c>
      <c r="D244" s="11" t="s">
        <v>23</v>
      </c>
      <c r="E244" s="12" t="s">
        <v>80</v>
      </c>
      <c r="F244" s="13">
        <v>14.54</v>
      </c>
      <c r="G244" s="14">
        <v>126.26</v>
      </c>
      <c r="H244" s="15">
        <f t="shared" si="10"/>
        <v>1835.82</v>
      </c>
    </row>
    <row r="245" spans="1:8" x14ac:dyDescent="0.25">
      <c r="E245" s="9" t="s">
        <v>30</v>
      </c>
      <c r="F245" s="9"/>
      <c r="G245" s="9"/>
      <c r="H245" s="16">
        <f>SUM(H239:H244)</f>
        <v>10359.74</v>
      </c>
    </row>
    <row r="247" spans="1:8" x14ac:dyDescent="0.25">
      <c r="C247" s="9" t="s">
        <v>5</v>
      </c>
      <c r="D247" s="10" t="s">
        <v>6</v>
      </c>
      <c r="E247" s="9" t="s">
        <v>7</v>
      </c>
    </row>
    <row r="248" spans="1:8" x14ac:dyDescent="0.25">
      <c r="C248" s="9" t="s">
        <v>8</v>
      </c>
      <c r="D248" s="10" t="s">
        <v>60</v>
      </c>
      <c r="E248" s="9" t="s">
        <v>169</v>
      </c>
    </row>
    <row r="249" spans="1:8" x14ac:dyDescent="0.25">
      <c r="C249" s="9" t="s">
        <v>10</v>
      </c>
      <c r="D249" s="10" t="s">
        <v>81</v>
      </c>
      <c r="E249" s="9" t="s">
        <v>82</v>
      </c>
    </row>
    <row r="251" spans="1:8" ht="34.5" x14ac:dyDescent="0.25">
      <c r="A251" s="5" t="s">
        <v>184</v>
      </c>
      <c r="B251" s="5">
        <v>1</v>
      </c>
      <c r="C251" s="5" t="s">
        <v>185</v>
      </c>
      <c r="D251" s="11" t="s">
        <v>14</v>
      </c>
      <c r="E251" s="12" t="s">
        <v>186</v>
      </c>
      <c r="F251" s="13">
        <v>51.87</v>
      </c>
      <c r="G251" s="14">
        <v>4</v>
      </c>
      <c r="H251" s="15">
        <f t="shared" ref="H251:H259" si="11">ROUND(ROUND(F251,2)*ROUND(G251,3),2)</f>
        <v>207.48</v>
      </c>
    </row>
    <row r="252" spans="1:8" ht="34.5" x14ac:dyDescent="0.25">
      <c r="A252" s="5" t="s">
        <v>184</v>
      </c>
      <c r="B252" s="5">
        <v>2</v>
      </c>
      <c r="C252" s="5" t="s">
        <v>187</v>
      </c>
      <c r="D252" s="11" t="s">
        <v>85</v>
      </c>
      <c r="E252" s="12" t="s">
        <v>86</v>
      </c>
      <c r="F252" s="13">
        <v>683.03</v>
      </c>
      <c r="G252" s="14">
        <v>1</v>
      </c>
      <c r="H252" s="15">
        <f t="shared" si="11"/>
        <v>683.03</v>
      </c>
    </row>
    <row r="253" spans="1:8" ht="23.25" x14ac:dyDescent="0.25">
      <c r="A253" s="5" t="s">
        <v>184</v>
      </c>
      <c r="B253" s="5">
        <v>3</v>
      </c>
      <c r="C253" s="5" t="s">
        <v>87</v>
      </c>
      <c r="D253" s="11" t="s">
        <v>14</v>
      </c>
      <c r="E253" s="12" t="s">
        <v>88</v>
      </c>
      <c r="F253" s="13">
        <v>551.23</v>
      </c>
      <c r="G253" s="14">
        <v>1</v>
      </c>
      <c r="H253" s="15">
        <f t="shared" si="11"/>
        <v>551.23</v>
      </c>
    </row>
    <row r="254" spans="1:8" ht="23.25" x14ac:dyDescent="0.25">
      <c r="A254" s="5" t="s">
        <v>184</v>
      </c>
      <c r="B254" s="5">
        <v>4</v>
      </c>
      <c r="C254" s="5" t="s">
        <v>89</v>
      </c>
      <c r="D254" s="11" t="s">
        <v>14</v>
      </c>
      <c r="E254" s="12" t="s">
        <v>90</v>
      </c>
      <c r="F254" s="13">
        <v>426.89</v>
      </c>
      <c r="G254" s="14">
        <v>1</v>
      </c>
      <c r="H254" s="15">
        <f t="shared" si="11"/>
        <v>426.89</v>
      </c>
    </row>
    <row r="255" spans="1:8" ht="23.25" x14ac:dyDescent="0.25">
      <c r="A255" s="5" t="s">
        <v>184</v>
      </c>
      <c r="B255" s="5">
        <v>5</v>
      </c>
      <c r="C255" s="5" t="s">
        <v>91</v>
      </c>
      <c r="D255" s="11" t="s">
        <v>85</v>
      </c>
      <c r="E255" s="12" t="s">
        <v>92</v>
      </c>
      <c r="F255" s="13">
        <v>234.65</v>
      </c>
      <c r="G255" s="14">
        <v>1</v>
      </c>
      <c r="H255" s="15">
        <f t="shared" si="11"/>
        <v>234.65</v>
      </c>
    </row>
    <row r="256" spans="1:8" ht="57" x14ac:dyDescent="0.25">
      <c r="A256" s="5" t="s">
        <v>184</v>
      </c>
      <c r="B256" s="5">
        <v>6</v>
      </c>
      <c r="C256" s="5" t="s">
        <v>95</v>
      </c>
      <c r="D256" s="11" t="s">
        <v>14</v>
      </c>
      <c r="E256" s="12" t="s">
        <v>96</v>
      </c>
      <c r="F256" s="13">
        <v>180</v>
      </c>
      <c r="G256" s="14">
        <v>1</v>
      </c>
      <c r="H256" s="15">
        <f t="shared" si="11"/>
        <v>180</v>
      </c>
    </row>
    <row r="257" spans="1:8" ht="23.25" x14ac:dyDescent="0.25">
      <c r="A257" s="5" t="s">
        <v>184</v>
      </c>
      <c r="B257" s="5">
        <v>7</v>
      </c>
      <c r="C257" s="5" t="s">
        <v>188</v>
      </c>
      <c r="D257" s="11" t="s">
        <v>85</v>
      </c>
      <c r="E257" s="12" t="s">
        <v>98</v>
      </c>
      <c r="F257" s="13">
        <v>1480.67</v>
      </c>
      <c r="G257" s="14">
        <v>1</v>
      </c>
      <c r="H257" s="15">
        <f t="shared" si="11"/>
        <v>1480.67</v>
      </c>
    </row>
    <row r="258" spans="1:8" ht="225.75" x14ac:dyDescent="0.25">
      <c r="A258" s="5" t="s">
        <v>184</v>
      </c>
      <c r="B258" s="5">
        <v>8</v>
      </c>
      <c r="C258" s="5" t="s">
        <v>102</v>
      </c>
      <c r="D258" s="11" t="s">
        <v>100</v>
      </c>
      <c r="E258" s="12" t="s">
        <v>103</v>
      </c>
      <c r="F258" s="13">
        <v>0</v>
      </c>
      <c r="G258" s="14">
        <v>1</v>
      </c>
      <c r="H258" s="15">
        <f t="shared" si="11"/>
        <v>0</v>
      </c>
    </row>
    <row r="259" spans="1:8" ht="214.5" x14ac:dyDescent="0.25">
      <c r="A259" s="5" t="s">
        <v>184</v>
      </c>
      <c r="B259" s="5">
        <v>9</v>
      </c>
      <c r="C259" s="5" t="s">
        <v>189</v>
      </c>
      <c r="D259" s="11" t="s">
        <v>100</v>
      </c>
      <c r="E259" s="12" t="s">
        <v>101</v>
      </c>
      <c r="F259" s="13">
        <v>630</v>
      </c>
      <c r="G259" s="14">
        <v>1</v>
      </c>
      <c r="H259" s="15">
        <f t="shared" si="11"/>
        <v>630</v>
      </c>
    </row>
    <row r="260" spans="1:8" x14ac:dyDescent="0.25">
      <c r="E260" s="9" t="s">
        <v>30</v>
      </c>
      <c r="F260" s="9"/>
      <c r="G260" s="9"/>
      <c r="H260" s="16">
        <f>SUM(H251:H259)</f>
        <v>4393.9500000000007</v>
      </c>
    </row>
    <row r="262" spans="1:8" x14ac:dyDescent="0.25">
      <c r="C262" s="9" t="s">
        <v>5</v>
      </c>
      <c r="D262" s="10" t="s">
        <v>6</v>
      </c>
      <c r="E262" s="9" t="s">
        <v>7</v>
      </c>
    </row>
    <row r="263" spans="1:8" x14ac:dyDescent="0.25">
      <c r="C263" s="9" t="s">
        <v>8</v>
      </c>
      <c r="D263" s="10" t="s">
        <v>60</v>
      </c>
      <c r="E263" s="9" t="s">
        <v>169</v>
      </c>
    </row>
    <row r="264" spans="1:8" x14ac:dyDescent="0.25">
      <c r="C264" s="9" t="s">
        <v>10</v>
      </c>
      <c r="D264" s="10" t="s">
        <v>104</v>
      </c>
      <c r="E264" s="9" t="s">
        <v>105</v>
      </c>
    </row>
    <row r="266" spans="1:8" x14ac:dyDescent="0.25">
      <c r="A266" s="5" t="s">
        <v>190</v>
      </c>
      <c r="B266" s="5">
        <v>1</v>
      </c>
      <c r="C266" s="5" t="s">
        <v>191</v>
      </c>
      <c r="D266" s="11" t="s">
        <v>100</v>
      </c>
      <c r="E266" s="17" t="s">
        <v>108</v>
      </c>
      <c r="F266" s="13">
        <v>550</v>
      </c>
      <c r="G266" s="14">
        <v>1</v>
      </c>
      <c r="H266" s="15">
        <f>ROUND(ROUND(F266,2)*ROUND(G266,3),2)</f>
        <v>550</v>
      </c>
    </row>
    <row r="267" spans="1:8" x14ac:dyDescent="0.25">
      <c r="E267" s="9" t="s">
        <v>30</v>
      </c>
      <c r="F267" s="9"/>
      <c r="G267" s="9"/>
      <c r="H267" s="16">
        <f>SUM(H266:H266)</f>
        <v>550</v>
      </c>
    </row>
    <row r="269" spans="1:8" x14ac:dyDescent="0.25">
      <c r="C269" s="9" t="s">
        <v>5</v>
      </c>
      <c r="D269" s="10" t="s">
        <v>6</v>
      </c>
      <c r="E269" s="9" t="s">
        <v>7</v>
      </c>
    </row>
    <row r="270" spans="1:8" x14ac:dyDescent="0.25">
      <c r="C270" s="9" t="s">
        <v>8</v>
      </c>
      <c r="D270" s="10" t="s">
        <v>60</v>
      </c>
      <c r="E270" s="9" t="s">
        <v>169</v>
      </c>
    </row>
    <row r="271" spans="1:8" x14ac:dyDescent="0.25">
      <c r="C271" s="9" t="s">
        <v>10</v>
      </c>
      <c r="D271" s="10" t="s">
        <v>109</v>
      </c>
      <c r="E271" s="9" t="s">
        <v>110</v>
      </c>
    </row>
    <row r="272" spans="1:8" x14ac:dyDescent="0.25">
      <c r="C272" s="9" t="s">
        <v>111</v>
      </c>
      <c r="D272" s="10" t="s">
        <v>6</v>
      </c>
      <c r="E272" s="9" t="s">
        <v>112</v>
      </c>
    </row>
    <row r="274" spans="1:8" x14ac:dyDescent="0.25">
      <c r="A274" s="5" t="s">
        <v>192</v>
      </c>
      <c r="B274" s="5">
        <v>1</v>
      </c>
      <c r="C274" s="5" t="s">
        <v>114</v>
      </c>
      <c r="D274" s="11" t="s">
        <v>115</v>
      </c>
      <c r="E274" s="17" t="s">
        <v>116</v>
      </c>
      <c r="F274" s="13">
        <v>6.18</v>
      </c>
      <c r="G274" s="14">
        <v>2</v>
      </c>
      <c r="H274" s="15">
        <f t="shared" ref="H274:H285" si="12">ROUND(ROUND(F274,2)*ROUND(G274,3),2)</f>
        <v>12.36</v>
      </c>
    </row>
    <row r="275" spans="1:8" x14ac:dyDescent="0.25">
      <c r="A275" s="5" t="s">
        <v>192</v>
      </c>
      <c r="B275" s="5">
        <v>2</v>
      </c>
      <c r="C275" s="5" t="s">
        <v>117</v>
      </c>
      <c r="D275" s="11" t="s">
        <v>115</v>
      </c>
      <c r="E275" s="17" t="s">
        <v>118</v>
      </c>
      <c r="F275" s="13">
        <v>8.7899999999999991</v>
      </c>
      <c r="G275" s="14">
        <v>2</v>
      </c>
      <c r="H275" s="15">
        <f t="shared" si="12"/>
        <v>17.579999999999998</v>
      </c>
    </row>
    <row r="276" spans="1:8" x14ac:dyDescent="0.25">
      <c r="A276" s="5" t="s">
        <v>192</v>
      </c>
      <c r="B276" s="5">
        <v>3</v>
      </c>
      <c r="C276" s="5" t="s">
        <v>119</v>
      </c>
      <c r="D276" s="11" t="s">
        <v>115</v>
      </c>
      <c r="E276" s="17" t="s">
        <v>120</v>
      </c>
      <c r="F276" s="13">
        <v>0.23</v>
      </c>
      <c r="G276" s="14">
        <v>10</v>
      </c>
      <c r="H276" s="15">
        <f t="shared" si="12"/>
        <v>2.2999999999999998</v>
      </c>
    </row>
    <row r="277" spans="1:8" x14ac:dyDescent="0.25">
      <c r="A277" s="5" t="s">
        <v>192</v>
      </c>
      <c r="B277" s="5">
        <v>4</v>
      </c>
      <c r="C277" s="5" t="s">
        <v>121</v>
      </c>
      <c r="D277" s="11" t="s">
        <v>115</v>
      </c>
      <c r="E277" s="17" t="s">
        <v>122</v>
      </c>
      <c r="F277" s="13">
        <v>0.69</v>
      </c>
      <c r="G277" s="14">
        <v>20</v>
      </c>
      <c r="H277" s="15">
        <f t="shared" si="12"/>
        <v>13.8</v>
      </c>
    </row>
    <row r="278" spans="1:8" x14ac:dyDescent="0.25">
      <c r="A278" s="5" t="s">
        <v>192</v>
      </c>
      <c r="B278" s="5">
        <v>5</v>
      </c>
      <c r="C278" s="5" t="s">
        <v>123</v>
      </c>
      <c r="D278" s="11" t="s">
        <v>115</v>
      </c>
      <c r="E278" s="17" t="s">
        <v>124</v>
      </c>
      <c r="F278" s="13">
        <v>1.57</v>
      </c>
      <c r="G278" s="14">
        <v>4</v>
      </c>
      <c r="H278" s="15">
        <f t="shared" si="12"/>
        <v>6.28</v>
      </c>
    </row>
    <row r="279" spans="1:8" x14ac:dyDescent="0.25">
      <c r="A279" s="5" t="s">
        <v>192</v>
      </c>
      <c r="B279" s="5">
        <v>6</v>
      </c>
      <c r="C279" s="5" t="s">
        <v>125</v>
      </c>
      <c r="D279" s="11" t="s">
        <v>115</v>
      </c>
      <c r="E279" s="17" t="s">
        <v>126</v>
      </c>
      <c r="F279" s="13">
        <v>24.2</v>
      </c>
      <c r="G279" s="14">
        <v>2</v>
      </c>
      <c r="H279" s="15">
        <f t="shared" si="12"/>
        <v>48.4</v>
      </c>
    </row>
    <row r="280" spans="1:8" x14ac:dyDescent="0.25">
      <c r="A280" s="5" t="s">
        <v>192</v>
      </c>
      <c r="B280" s="5">
        <v>7</v>
      </c>
      <c r="C280" s="5" t="s">
        <v>127</v>
      </c>
      <c r="D280" s="11" t="s">
        <v>115</v>
      </c>
      <c r="E280" s="17" t="s">
        <v>128</v>
      </c>
      <c r="F280" s="13">
        <v>6.28</v>
      </c>
      <c r="G280" s="14">
        <v>2</v>
      </c>
      <c r="H280" s="15">
        <f t="shared" si="12"/>
        <v>12.56</v>
      </c>
    </row>
    <row r="281" spans="1:8" x14ac:dyDescent="0.25">
      <c r="A281" s="5" t="s">
        <v>192</v>
      </c>
      <c r="B281" s="5">
        <v>8</v>
      </c>
      <c r="C281" s="5" t="s">
        <v>129</v>
      </c>
      <c r="D281" s="11" t="s">
        <v>115</v>
      </c>
      <c r="E281" s="17" t="s">
        <v>130</v>
      </c>
      <c r="F281" s="13">
        <v>8.3800000000000008</v>
      </c>
      <c r="G281" s="14">
        <v>2</v>
      </c>
      <c r="H281" s="15">
        <f t="shared" si="12"/>
        <v>16.760000000000002</v>
      </c>
    </row>
    <row r="282" spans="1:8" x14ac:dyDescent="0.25">
      <c r="A282" s="5" t="s">
        <v>192</v>
      </c>
      <c r="B282" s="5">
        <v>9</v>
      </c>
      <c r="C282" s="5" t="s">
        <v>131</v>
      </c>
      <c r="D282" s="11" t="s">
        <v>115</v>
      </c>
      <c r="E282" s="17" t="s">
        <v>132</v>
      </c>
      <c r="F282" s="13">
        <v>13.81</v>
      </c>
      <c r="G282" s="14">
        <v>2</v>
      </c>
      <c r="H282" s="15">
        <f t="shared" si="12"/>
        <v>27.62</v>
      </c>
    </row>
    <row r="283" spans="1:8" x14ac:dyDescent="0.25">
      <c r="A283" s="5" t="s">
        <v>192</v>
      </c>
      <c r="B283" s="5">
        <v>10</v>
      </c>
      <c r="C283" s="5" t="s">
        <v>133</v>
      </c>
      <c r="D283" s="11" t="s">
        <v>115</v>
      </c>
      <c r="E283" s="17" t="s">
        <v>134</v>
      </c>
      <c r="F283" s="13">
        <v>2.76</v>
      </c>
      <c r="G283" s="14">
        <v>2</v>
      </c>
      <c r="H283" s="15">
        <f t="shared" si="12"/>
        <v>5.52</v>
      </c>
    </row>
    <row r="284" spans="1:8" x14ac:dyDescent="0.25">
      <c r="A284" s="5" t="s">
        <v>192</v>
      </c>
      <c r="B284" s="5">
        <v>11</v>
      </c>
      <c r="C284" s="5" t="s">
        <v>135</v>
      </c>
      <c r="D284" s="11" t="s">
        <v>115</v>
      </c>
      <c r="E284" s="17" t="s">
        <v>136</v>
      </c>
      <c r="F284" s="13">
        <v>15.83</v>
      </c>
      <c r="G284" s="14">
        <v>2</v>
      </c>
      <c r="H284" s="15">
        <f t="shared" si="12"/>
        <v>31.66</v>
      </c>
    </row>
    <row r="285" spans="1:8" x14ac:dyDescent="0.25">
      <c r="A285" s="5" t="s">
        <v>192</v>
      </c>
      <c r="B285" s="5">
        <v>12</v>
      </c>
      <c r="C285" s="5" t="s">
        <v>137</v>
      </c>
      <c r="D285" s="11" t="s">
        <v>115</v>
      </c>
      <c r="E285" s="17" t="s">
        <v>138</v>
      </c>
      <c r="F285" s="13">
        <v>13.53</v>
      </c>
      <c r="G285" s="14">
        <v>2</v>
      </c>
      <c r="H285" s="15">
        <f t="shared" si="12"/>
        <v>27.06</v>
      </c>
    </row>
    <row r="286" spans="1:8" x14ac:dyDescent="0.25">
      <c r="E286" s="9" t="s">
        <v>30</v>
      </c>
      <c r="F286" s="9"/>
      <c r="G286" s="9"/>
      <c r="H286" s="16">
        <f>SUM(H274:H285)</f>
        <v>221.9</v>
      </c>
    </row>
    <row r="288" spans="1:8" x14ac:dyDescent="0.25">
      <c r="C288" s="9" t="s">
        <v>5</v>
      </c>
      <c r="D288" s="10" t="s">
        <v>6</v>
      </c>
      <c r="E288" s="9" t="s">
        <v>7</v>
      </c>
    </row>
    <row r="289" spans="1:8" x14ac:dyDescent="0.25">
      <c r="C289" s="9" t="s">
        <v>8</v>
      </c>
      <c r="D289" s="10" t="s">
        <v>60</v>
      </c>
      <c r="E289" s="9" t="s">
        <v>169</v>
      </c>
    </row>
    <row r="290" spans="1:8" x14ac:dyDescent="0.25">
      <c r="C290" s="9" t="s">
        <v>10</v>
      </c>
      <c r="D290" s="10" t="s">
        <v>109</v>
      </c>
      <c r="E290" s="9" t="s">
        <v>110</v>
      </c>
    </row>
    <row r="291" spans="1:8" x14ac:dyDescent="0.25">
      <c r="C291" s="9" t="s">
        <v>111</v>
      </c>
      <c r="D291" s="10" t="s">
        <v>31</v>
      </c>
      <c r="E291" s="9" t="s">
        <v>139</v>
      </c>
    </row>
    <row r="293" spans="1:8" x14ac:dyDescent="0.25">
      <c r="A293" s="5" t="s">
        <v>193</v>
      </c>
      <c r="B293" s="5">
        <v>1</v>
      </c>
      <c r="C293" s="5" t="s">
        <v>141</v>
      </c>
      <c r="D293" s="11" t="s">
        <v>115</v>
      </c>
      <c r="E293" s="17" t="s">
        <v>142</v>
      </c>
      <c r="F293" s="13">
        <v>29.45</v>
      </c>
      <c r="G293" s="14">
        <v>1</v>
      </c>
      <c r="H293" s="15">
        <f t="shared" ref="H293:H300" si="13">ROUND(ROUND(F293,2)*ROUND(G293,3),2)</f>
        <v>29.45</v>
      </c>
    </row>
    <row r="294" spans="1:8" x14ac:dyDescent="0.25">
      <c r="A294" s="5" t="s">
        <v>193</v>
      </c>
      <c r="B294" s="5">
        <v>2</v>
      </c>
      <c r="C294" s="5" t="s">
        <v>143</v>
      </c>
      <c r="D294" s="11" t="s">
        <v>115</v>
      </c>
      <c r="E294" s="17" t="s">
        <v>144</v>
      </c>
      <c r="F294" s="13">
        <v>105.14</v>
      </c>
      <c r="G294" s="14">
        <v>1</v>
      </c>
      <c r="H294" s="15">
        <f t="shared" si="13"/>
        <v>105.14</v>
      </c>
    </row>
    <row r="295" spans="1:8" x14ac:dyDescent="0.25">
      <c r="A295" s="5" t="s">
        <v>193</v>
      </c>
      <c r="B295" s="5">
        <v>3</v>
      </c>
      <c r="C295" s="5" t="s">
        <v>145</v>
      </c>
      <c r="D295" s="11" t="s">
        <v>115</v>
      </c>
      <c r="E295" s="17" t="s">
        <v>146</v>
      </c>
      <c r="F295" s="13">
        <v>20.04</v>
      </c>
      <c r="G295" s="14">
        <v>1</v>
      </c>
      <c r="H295" s="15">
        <f t="shared" si="13"/>
        <v>20.04</v>
      </c>
    </row>
    <row r="296" spans="1:8" x14ac:dyDescent="0.25">
      <c r="A296" s="5" t="s">
        <v>193</v>
      </c>
      <c r="B296" s="5">
        <v>4</v>
      </c>
      <c r="C296" s="5" t="s">
        <v>147</v>
      </c>
      <c r="D296" s="11" t="s">
        <v>115</v>
      </c>
      <c r="E296" s="17" t="s">
        <v>148</v>
      </c>
      <c r="F296" s="13">
        <v>4.43</v>
      </c>
      <c r="G296" s="14">
        <v>1</v>
      </c>
      <c r="H296" s="15">
        <f t="shared" si="13"/>
        <v>4.43</v>
      </c>
    </row>
    <row r="297" spans="1:8" x14ac:dyDescent="0.25">
      <c r="A297" s="5" t="s">
        <v>193</v>
      </c>
      <c r="B297" s="5">
        <v>5</v>
      </c>
      <c r="C297" s="5" t="s">
        <v>149</v>
      </c>
      <c r="D297" s="11" t="s">
        <v>115</v>
      </c>
      <c r="E297" s="17" t="s">
        <v>150</v>
      </c>
      <c r="F297" s="13">
        <v>29.52</v>
      </c>
      <c r="G297" s="14">
        <v>1</v>
      </c>
      <c r="H297" s="15">
        <f t="shared" si="13"/>
        <v>29.52</v>
      </c>
    </row>
    <row r="298" spans="1:8" x14ac:dyDescent="0.25">
      <c r="A298" s="5" t="s">
        <v>193</v>
      </c>
      <c r="B298" s="5">
        <v>6</v>
      </c>
      <c r="C298" s="5" t="s">
        <v>151</v>
      </c>
      <c r="D298" s="11" t="s">
        <v>115</v>
      </c>
      <c r="E298" s="17" t="s">
        <v>152</v>
      </c>
      <c r="F298" s="13">
        <v>55.68</v>
      </c>
      <c r="G298" s="14">
        <v>1</v>
      </c>
      <c r="H298" s="15">
        <f t="shared" si="13"/>
        <v>55.68</v>
      </c>
    </row>
    <row r="299" spans="1:8" x14ac:dyDescent="0.25">
      <c r="A299" s="5" t="s">
        <v>193</v>
      </c>
      <c r="B299" s="5">
        <v>7</v>
      </c>
      <c r="C299" s="5" t="s">
        <v>153</v>
      </c>
      <c r="D299" s="11" t="s">
        <v>115</v>
      </c>
      <c r="E299" s="17" t="s">
        <v>154</v>
      </c>
      <c r="F299" s="13">
        <v>61.38</v>
      </c>
      <c r="G299" s="14">
        <v>1</v>
      </c>
      <c r="H299" s="15">
        <f t="shared" si="13"/>
        <v>61.38</v>
      </c>
    </row>
    <row r="300" spans="1:8" x14ac:dyDescent="0.25">
      <c r="A300" s="5" t="s">
        <v>193</v>
      </c>
      <c r="B300" s="5">
        <v>8</v>
      </c>
      <c r="C300" s="5" t="s">
        <v>194</v>
      </c>
      <c r="D300" s="11" t="s">
        <v>115</v>
      </c>
      <c r="E300" s="17" t="s">
        <v>195</v>
      </c>
      <c r="F300" s="13">
        <v>107.16</v>
      </c>
      <c r="G300" s="14">
        <v>1</v>
      </c>
      <c r="H300" s="15">
        <f t="shared" si="13"/>
        <v>107.16</v>
      </c>
    </row>
    <row r="301" spans="1:8" x14ac:dyDescent="0.25">
      <c r="E301" s="9" t="s">
        <v>30</v>
      </c>
      <c r="F301" s="9"/>
      <c r="G301" s="9"/>
      <c r="H301" s="16">
        <f>SUM(H293:H300)</f>
        <v>412.80000000000007</v>
      </c>
    </row>
    <row r="303" spans="1:8" x14ac:dyDescent="0.25">
      <c r="E303" s="18" t="s">
        <v>196</v>
      </c>
      <c r="H303" s="19">
        <f>SUM(H9:H302)/2</f>
        <v>71436.859999999986</v>
      </c>
    </row>
  </sheetData>
  <mergeCells count="4">
    <mergeCell ref="E1:H1"/>
    <mergeCell ref="E2:H2"/>
    <mergeCell ref="E3:H3"/>
    <mergeCell ref="E4:H4"/>
  </mergeCell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3"/>
  <sheetViews>
    <sheetView workbookViewId="0"/>
  </sheetViews>
  <sheetFormatPr baseColWidth="10" defaultColWidth="9.140625" defaultRowHeight="15" x14ac:dyDescent="0.25"/>
  <cols>
    <col min="1" max="1" width="25.7109375" customWidth="1"/>
    <col min="2" max="2" width="3.42578125" customWidth="1"/>
    <col min="3" max="7" width="13.7109375" customWidth="1"/>
    <col min="8" max="8" width="25.7109375" customWidth="1"/>
  </cols>
  <sheetData>
    <row r="1" spans="1:8" x14ac:dyDescent="0.25">
      <c r="E1" s="3" t="s">
        <v>0</v>
      </c>
      <c r="F1" s="3" t="s">
        <v>0</v>
      </c>
      <c r="G1" s="3" t="s">
        <v>0</v>
      </c>
      <c r="H1" s="3" t="s">
        <v>0</v>
      </c>
    </row>
    <row r="2" spans="1:8" x14ac:dyDescent="0.25">
      <c r="E2" s="3"/>
      <c r="F2" s="3"/>
      <c r="G2" s="3"/>
      <c r="H2" s="3"/>
    </row>
    <row r="3" spans="1:8" x14ac:dyDescent="0.25">
      <c r="E3" s="3"/>
      <c r="F3" s="3"/>
      <c r="G3" s="3"/>
      <c r="H3" s="3"/>
    </row>
    <row r="4" spans="1:8" x14ac:dyDescent="0.25">
      <c r="E4" s="3"/>
      <c r="F4" s="3"/>
      <c r="G4" s="3"/>
      <c r="H4" s="3"/>
    </row>
    <row r="6" spans="1:8" ht="18.75" x14ac:dyDescent="0.3">
      <c r="C6" s="2" t="s">
        <v>197</v>
      </c>
      <c r="D6" s="2" t="s">
        <v>197</v>
      </c>
      <c r="E6" s="2" t="s">
        <v>197</v>
      </c>
      <c r="F6" s="2" t="s">
        <v>197</v>
      </c>
      <c r="G6" s="2" t="s">
        <v>197</v>
      </c>
    </row>
    <row r="10" spans="1:8" x14ac:dyDescent="0.25">
      <c r="B10" t="s">
        <v>198</v>
      </c>
      <c r="C10" s="20" t="s">
        <v>5</v>
      </c>
      <c r="D10" s="21" t="s">
        <v>6</v>
      </c>
      <c r="E10" s="20" t="s">
        <v>7</v>
      </c>
    </row>
    <row r="11" spans="1:8" x14ac:dyDescent="0.25">
      <c r="B11" t="s">
        <v>198</v>
      </c>
      <c r="C11" s="20" t="s">
        <v>8</v>
      </c>
      <c r="D11" s="21" t="s">
        <v>6</v>
      </c>
      <c r="E11" s="20" t="s">
        <v>9</v>
      </c>
    </row>
    <row r="12" spans="1:8" x14ac:dyDescent="0.25">
      <c r="B12" t="s">
        <v>198</v>
      </c>
      <c r="C12" s="20" t="s">
        <v>10</v>
      </c>
      <c r="D12" s="21" t="s">
        <v>81</v>
      </c>
      <c r="E12" s="20" t="s">
        <v>82</v>
      </c>
    </row>
    <row r="14" spans="1:8" ht="45" customHeight="1" x14ac:dyDescent="0.25">
      <c r="A14" s="22" t="s">
        <v>199</v>
      </c>
      <c r="B14" s="22" t="s">
        <v>200</v>
      </c>
      <c r="C14" s="22" t="s">
        <v>99</v>
      </c>
      <c r="D14" s="23" t="s">
        <v>100</v>
      </c>
      <c r="E14" s="1" t="s">
        <v>201</v>
      </c>
      <c r="F14" s="1" t="s">
        <v>201</v>
      </c>
      <c r="G14" s="24">
        <f>SUM(G15:G15)</f>
        <v>1</v>
      </c>
    </row>
    <row r="15" spans="1:8" x14ac:dyDescent="0.25">
      <c r="A15" s="25" t="s">
        <v>202</v>
      </c>
      <c r="B15" s="25"/>
      <c r="C15" s="26">
        <v>1</v>
      </c>
      <c r="D15" s="26"/>
      <c r="E15" s="26"/>
      <c r="F15" s="26"/>
      <c r="G15" s="26">
        <f>PRODUCT(C15:F15)</f>
        <v>1</v>
      </c>
    </row>
    <row r="17" spans="1:7" ht="45" customHeight="1" x14ac:dyDescent="0.25">
      <c r="A17" s="22" t="s">
        <v>203</v>
      </c>
      <c r="B17" s="22" t="s">
        <v>200</v>
      </c>
      <c r="C17" s="22" t="s">
        <v>102</v>
      </c>
      <c r="D17" s="23" t="s">
        <v>100</v>
      </c>
      <c r="E17" s="1" t="s">
        <v>204</v>
      </c>
      <c r="F17" s="1" t="s">
        <v>204</v>
      </c>
      <c r="G17" s="24">
        <f>SUM(G18:G18)</f>
        <v>1</v>
      </c>
    </row>
    <row r="18" spans="1:7" x14ac:dyDescent="0.25">
      <c r="A18" s="25" t="s">
        <v>202</v>
      </c>
      <c r="B18" s="25"/>
      <c r="C18" s="26">
        <v>1</v>
      </c>
      <c r="D18" s="26"/>
      <c r="E18" s="26"/>
      <c r="F18" s="26"/>
      <c r="G18" s="26">
        <f>PRODUCT(C18:F18)</f>
        <v>1</v>
      </c>
    </row>
    <row r="20" spans="1:7" x14ac:dyDescent="0.25">
      <c r="B20" t="s">
        <v>198</v>
      </c>
      <c r="C20" s="20" t="s">
        <v>5</v>
      </c>
      <c r="D20" s="21" t="s">
        <v>6</v>
      </c>
      <c r="E20" s="20" t="s">
        <v>7</v>
      </c>
    </row>
    <row r="21" spans="1:7" x14ac:dyDescent="0.25">
      <c r="B21" t="s">
        <v>198</v>
      </c>
      <c r="C21" s="20" t="s">
        <v>8</v>
      </c>
      <c r="D21" s="21" t="s">
        <v>6</v>
      </c>
      <c r="E21" s="20" t="s">
        <v>9</v>
      </c>
    </row>
    <row r="22" spans="1:7" x14ac:dyDescent="0.25">
      <c r="B22" t="s">
        <v>198</v>
      </c>
      <c r="C22" s="20" t="s">
        <v>10</v>
      </c>
      <c r="D22" s="21" t="s">
        <v>104</v>
      </c>
      <c r="E22" s="20" t="s">
        <v>105</v>
      </c>
    </row>
    <row r="24" spans="1:7" ht="45" customHeight="1" x14ac:dyDescent="0.25">
      <c r="A24" s="22" t="s">
        <v>205</v>
      </c>
      <c r="B24" s="22" t="s">
        <v>200</v>
      </c>
      <c r="C24" s="22" t="s">
        <v>107</v>
      </c>
      <c r="D24" s="23" t="s">
        <v>100</v>
      </c>
      <c r="E24" s="1" t="s">
        <v>108</v>
      </c>
      <c r="F24" s="1" t="s">
        <v>108</v>
      </c>
      <c r="G24" s="24">
        <f>SUM(G25:G25)</f>
        <v>1</v>
      </c>
    </row>
    <row r="25" spans="1:7" x14ac:dyDescent="0.25">
      <c r="A25" s="25" t="s">
        <v>202</v>
      </c>
      <c r="B25" s="25"/>
      <c r="C25" s="26">
        <v>1</v>
      </c>
      <c r="D25" s="26"/>
      <c r="E25" s="26"/>
      <c r="F25" s="26"/>
      <c r="G25" s="26">
        <f>PRODUCT(C25:F25)</f>
        <v>1</v>
      </c>
    </row>
    <row r="27" spans="1:7" x14ac:dyDescent="0.25">
      <c r="B27" t="s">
        <v>198</v>
      </c>
      <c r="C27" s="20" t="s">
        <v>5</v>
      </c>
      <c r="D27" s="21" t="s">
        <v>6</v>
      </c>
      <c r="E27" s="20" t="s">
        <v>7</v>
      </c>
    </row>
    <row r="28" spans="1:7" x14ac:dyDescent="0.25">
      <c r="B28" t="s">
        <v>198</v>
      </c>
      <c r="C28" s="20" t="s">
        <v>8</v>
      </c>
      <c r="D28" s="21" t="s">
        <v>6</v>
      </c>
      <c r="E28" s="20" t="s">
        <v>9</v>
      </c>
    </row>
    <row r="29" spans="1:7" x14ac:dyDescent="0.25">
      <c r="B29" t="s">
        <v>198</v>
      </c>
      <c r="C29" s="20" t="s">
        <v>10</v>
      </c>
      <c r="D29" s="21" t="s">
        <v>109</v>
      </c>
      <c r="E29" s="20" t="s">
        <v>110</v>
      </c>
    </row>
    <row r="30" spans="1:7" x14ac:dyDescent="0.25">
      <c r="B30" t="s">
        <v>198</v>
      </c>
      <c r="C30" s="20" t="s">
        <v>111</v>
      </c>
      <c r="D30" s="21" t="s">
        <v>6</v>
      </c>
      <c r="E30" s="20" t="s">
        <v>112</v>
      </c>
    </row>
    <row r="32" spans="1:7" ht="45" customHeight="1" x14ac:dyDescent="0.25">
      <c r="A32" s="22" t="s">
        <v>206</v>
      </c>
      <c r="B32" s="22" t="s">
        <v>200</v>
      </c>
      <c r="C32" s="22" t="s">
        <v>114</v>
      </c>
      <c r="D32" s="23" t="s">
        <v>115</v>
      </c>
      <c r="E32" s="1" t="s">
        <v>116</v>
      </c>
      <c r="F32" s="1" t="s">
        <v>116</v>
      </c>
      <c r="G32" s="24">
        <f>SUM(G33:G33)</f>
        <v>2</v>
      </c>
    </row>
    <row r="33" spans="1:7" x14ac:dyDescent="0.25">
      <c r="A33" s="25" t="s">
        <v>202</v>
      </c>
      <c r="B33" s="25"/>
      <c r="C33" s="26">
        <v>2</v>
      </c>
      <c r="D33" s="26"/>
      <c r="E33" s="26"/>
      <c r="F33" s="26"/>
      <c r="G33" s="26">
        <f>PRODUCT(C33:F33)</f>
        <v>2</v>
      </c>
    </row>
    <row r="35" spans="1:7" ht="45" customHeight="1" x14ac:dyDescent="0.25">
      <c r="A35" s="22" t="s">
        <v>207</v>
      </c>
      <c r="B35" s="22" t="s">
        <v>200</v>
      </c>
      <c r="C35" s="22" t="s">
        <v>117</v>
      </c>
      <c r="D35" s="23" t="s">
        <v>115</v>
      </c>
      <c r="E35" s="1" t="s">
        <v>118</v>
      </c>
      <c r="F35" s="1" t="s">
        <v>118</v>
      </c>
      <c r="G35" s="24">
        <f>SUM(G36:G36)</f>
        <v>2</v>
      </c>
    </row>
    <row r="36" spans="1:7" x14ac:dyDescent="0.25">
      <c r="A36" s="25" t="s">
        <v>202</v>
      </c>
      <c r="B36" s="25"/>
      <c r="C36" s="26">
        <v>2</v>
      </c>
      <c r="D36" s="26"/>
      <c r="E36" s="26"/>
      <c r="F36" s="26"/>
      <c r="G36" s="26">
        <f>PRODUCT(C36:F36)</f>
        <v>2</v>
      </c>
    </row>
    <row r="38" spans="1:7" ht="45" customHeight="1" x14ac:dyDescent="0.25">
      <c r="A38" s="22" t="s">
        <v>208</v>
      </c>
      <c r="B38" s="22" t="s">
        <v>200</v>
      </c>
      <c r="C38" s="22" t="s">
        <v>119</v>
      </c>
      <c r="D38" s="23" t="s">
        <v>115</v>
      </c>
      <c r="E38" s="1" t="s">
        <v>120</v>
      </c>
      <c r="F38" s="1" t="s">
        <v>120</v>
      </c>
      <c r="G38" s="24">
        <f>SUM(G39:G39)</f>
        <v>10</v>
      </c>
    </row>
    <row r="39" spans="1:7" x14ac:dyDescent="0.25">
      <c r="A39" s="25" t="s">
        <v>202</v>
      </c>
      <c r="B39" s="25"/>
      <c r="C39" s="26">
        <v>10</v>
      </c>
      <c r="D39" s="26"/>
      <c r="E39" s="26"/>
      <c r="F39" s="26"/>
      <c r="G39" s="26">
        <f>PRODUCT(C39:F39)</f>
        <v>10</v>
      </c>
    </row>
    <row r="41" spans="1:7" ht="45" customHeight="1" x14ac:dyDescent="0.25">
      <c r="A41" s="22" t="s">
        <v>209</v>
      </c>
      <c r="B41" s="22" t="s">
        <v>200</v>
      </c>
      <c r="C41" s="22" t="s">
        <v>121</v>
      </c>
      <c r="D41" s="23" t="s">
        <v>115</v>
      </c>
      <c r="E41" s="1" t="s">
        <v>122</v>
      </c>
      <c r="F41" s="1" t="s">
        <v>122</v>
      </c>
      <c r="G41" s="24">
        <f>SUM(G42:G42)</f>
        <v>20</v>
      </c>
    </row>
    <row r="42" spans="1:7" x14ac:dyDescent="0.25">
      <c r="A42" s="25" t="s">
        <v>202</v>
      </c>
      <c r="B42" s="25"/>
      <c r="C42" s="26">
        <v>20</v>
      </c>
      <c r="D42" s="26"/>
      <c r="E42" s="26"/>
      <c r="F42" s="26"/>
      <c r="G42" s="26">
        <f>PRODUCT(C42:F42)</f>
        <v>20</v>
      </c>
    </row>
    <row r="44" spans="1:7" ht="45" customHeight="1" x14ac:dyDescent="0.25">
      <c r="A44" s="22" t="s">
        <v>210</v>
      </c>
      <c r="B44" s="22" t="s">
        <v>200</v>
      </c>
      <c r="C44" s="22" t="s">
        <v>123</v>
      </c>
      <c r="D44" s="23" t="s">
        <v>115</v>
      </c>
      <c r="E44" s="1" t="s">
        <v>124</v>
      </c>
      <c r="F44" s="1" t="s">
        <v>124</v>
      </c>
      <c r="G44" s="24">
        <f>SUM(G45:G45)</f>
        <v>4</v>
      </c>
    </row>
    <row r="45" spans="1:7" x14ac:dyDescent="0.25">
      <c r="A45" s="25" t="s">
        <v>202</v>
      </c>
      <c r="B45" s="25"/>
      <c r="C45" s="26">
        <v>4</v>
      </c>
      <c r="D45" s="26"/>
      <c r="E45" s="26"/>
      <c r="F45" s="26"/>
      <c r="G45" s="26">
        <f>PRODUCT(C45:F45)</f>
        <v>4</v>
      </c>
    </row>
    <row r="47" spans="1:7" ht="45" customHeight="1" x14ac:dyDescent="0.25">
      <c r="A47" s="22" t="s">
        <v>211</v>
      </c>
      <c r="B47" s="22" t="s">
        <v>200</v>
      </c>
      <c r="C47" s="22" t="s">
        <v>125</v>
      </c>
      <c r="D47" s="23" t="s">
        <v>115</v>
      </c>
      <c r="E47" s="1" t="s">
        <v>126</v>
      </c>
      <c r="F47" s="1" t="s">
        <v>126</v>
      </c>
      <c r="G47" s="24">
        <f>SUM(G48:G48)</f>
        <v>2</v>
      </c>
    </row>
    <row r="48" spans="1:7" x14ac:dyDescent="0.25">
      <c r="A48" s="25" t="s">
        <v>202</v>
      </c>
      <c r="B48" s="25"/>
      <c r="C48" s="26">
        <v>2</v>
      </c>
      <c r="D48" s="26"/>
      <c r="E48" s="26"/>
      <c r="F48" s="26"/>
      <c r="G48" s="26">
        <f>PRODUCT(C48:F48)</f>
        <v>2</v>
      </c>
    </row>
    <row r="50" spans="1:7" ht="45" customHeight="1" x14ac:dyDescent="0.25">
      <c r="A50" s="22" t="s">
        <v>212</v>
      </c>
      <c r="B50" s="22" t="s">
        <v>200</v>
      </c>
      <c r="C50" s="22" t="s">
        <v>127</v>
      </c>
      <c r="D50" s="23" t="s">
        <v>115</v>
      </c>
      <c r="E50" s="1" t="s">
        <v>128</v>
      </c>
      <c r="F50" s="1" t="s">
        <v>128</v>
      </c>
      <c r="G50" s="24">
        <f>SUM(G51:G51)</f>
        <v>2</v>
      </c>
    </row>
    <row r="51" spans="1:7" x14ac:dyDescent="0.25">
      <c r="A51" s="25" t="s">
        <v>202</v>
      </c>
      <c r="B51" s="25"/>
      <c r="C51" s="26">
        <v>2</v>
      </c>
      <c r="D51" s="26"/>
      <c r="E51" s="26"/>
      <c r="F51" s="26"/>
      <c r="G51" s="26">
        <f>PRODUCT(C51:F51)</f>
        <v>2</v>
      </c>
    </row>
    <row r="53" spans="1:7" ht="45" customHeight="1" x14ac:dyDescent="0.25">
      <c r="A53" s="22" t="s">
        <v>213</v>
      </c>
      <c r="B53" s="22" t="s">
        <v>200</v>
      </c>
      <c r="C53" s="22" t="s">
        <v>129</v>
      </c>
      <c r="D53" s="23" t="s">
        <v>115</v>
      </c>
      <c r="E53" s="1" t="s">
        <v>130</v>
      </c>
      <c r="F53" s="1" t="s">
        <v>130</v>
      </c>
      <c r="G53" s="24">
        <f>SUM(G54:G54)</f>
        <v>2</v>
      </c>
    </row>
    <row r="54" spans="1:7" x14ac:dyDescent="0.25">
      <c r="A54" s="25" t="s">
        <v>202</v>
      </c>
      <c r="B54" s="25"/>
      <c r="C54" s="26">
        <v>2</v>
      </c>
      <c r="D54" s="26"/>
      <c r="E54" s="26"/>
      <c r="F54" s="26"/>
      <c r="G54" s="26">
        <f>PRODUCT(C54:F54)</f>
        <v>2</v>
      </c>
    </row>
    <row r="56" spans="1:7" ht="45" customHeight="1" x14ac:dyDescent="0.25">
      <c r="A56" s="22" t="s">
        <v>214</v>
      </c>
      <c r="B56" s="22" t="s">
        <v>200</v>
      </c>
      <c r="C56" s="22" t="s">
        <v>131</v>
      </c>
      <c r="D56" s="23" t="s">
        <v>115</v>
      </c>
      <c r="E56" s="1" t="s">
        <v>132</v>
      </c>
      <c r="F56" s="1" t="s">
        <v>132</v>
      </c>
      <c r="G56" s="24">
        <f>SUM(G57:G57)</f>
        <v>2</v>
      </c>
    </row>
    <row r="57" spans="1:7" x14ac:dyDescent="0.25">
      <c r="A57" s="25" t="s">
        <v>202</v>
      </c>
      <c r="B57" s="25"/>
      <c r="C57" s="26">
        <v>2</v>
      </c>
      <c r="D57" s="26"/>
      <c r="E57" s="26"/>
      <c r="F57" s="26"/>
      <c r="G57" s="26">
        <f>PRODUCT(C57:F57)</f>
        <v>2</v>
      </c>
    </row>
    <row r="59" spans="1:7" ht="45" customHeight="1" x14ac:dyDescent="0.25">
      <c r="A59" s="22" t="s">
        <v>215</v>
      </c>
      <c r="B59" s="22" t="s">
        <v>200</v>
      </c>
      <c r="C59" s="22" t="s">
        <v>133</v>
      </c>
      <c r="D59" s="23" t="s">
        <v>115</v>
      </c>
      <c r="E59" s="1" t="s">
        <v>134</v>
      </c>
      <c r="F59" s="1" t="s">
        <v>134</v>
      </c>
      <c r="G59" s="24">
        <f>SUM(G60:G60)</f>
        <v>2</v>
      </c>
    </row>
    <row r="60" spans="1:7" x14ac:dyDescent="0.25">
      <c r="A60" s="25" t="s">
        <v>202</v>
      </c>
      <c r="B60" s="25"/>
      <c r="C60" s="26">
        <v>2</v>
      </c>
      <c r="D60" s="26"/>
      <c r="E60" s="26"/>
      <c r="F60" s="26"/>
      <c r="G60" s="26">
        <f>PRODUCT(C60:F60)</f>
        <v>2</v>
      </c>
    </row>
    <row r="62" spans="1:7" ht="45" customHeight="1" x14ac:dyDescent="0.25">
      <c r="A62" s="22" t="s">
        <v>216</v>
      </c>
      <c r="B62" s="22" t="s">
        <v>200</v>
      </c>
      <c r="C62" s="22" t="s">
        <v>135</v>
      </c>
      <c r="D62" s="23" t="s">
        <v>115</v>
      </c>
      <c r="E62" s="1" t="s">
        <v>136</v>
      </c>
      <c r="F62" s="1" t="s">
        <v>136</v>
      </c>
      <c r="G62" s="24">
        <f>SUM(G63:G63)</f>
        <v>2</v>
      </c>
    </row>
    <row r="63" spans="1:7" x14ac:dyDescent="0.25">
      <c r="A63" s="25" t="s">
        <v>202</v>
      </c>
      <c r="B63" s="25"/>
      <c r="C63" s="26">
        <v>2</v>
      </c>
      <c r="D63" s="26"/>
      <c r="E63" s="26"/>
      <c r="F63" s="26"/>
      <c r="G63" s="26">
        <f>PRODUCT(C63:F63)</f>
        <v>2</v>
      </c>
    </row>
    <row r="65" spans="1:7" ht="45" customHeight="1" x14ac:dyDescent="0.25">
      <c r="A65" s="22" t="s">
        <v>217</v>
      </c>
      <c r="B65" s="22" t="s">
        <v>200</v>
      </c>
      <c r="C65" s="22" t="s">
        <v>137</v>
      </c>
      <c r="D65" s="23" t="s">
        <v>115</v>
      </c>
      <c r="E65" s="1" t="s">
        <v>138</v>
      </c>
      <c r="F65" s="1" t="s">
        <v>138</v>
      </c>
      <c r="G65" s="24">
        <f>SUM(G66:G66)</f>
        <v>2</v>
      </c>
    </row>
    <row r="66" spans="1:7" x14ac:dyDescent="0.25">
      <c r="A66" s="25" t="s">
        <v>202</v>
      </c>
      <c r="B66" s="25"/>
      <c r="C66" s="26">
        <v>2</v>
      </c>
      <c r="D66" s="26"/>
      <c r="E66" s="26"/>
      <c r="F66" s="26"/>
      <c r="G66" s="26">
        <f>PRODUCT(C66:F66)</f>
        <v>2</v>
      </c>
    </row>
    <row r="68" spans="1:7" x14ac:dyDescent="0.25">
      <c r="B68" t="s">
        <v>198</v>
      </c>
      <c r="C68" s="20" t="s">
        <v>5</v>
      </c>
      <c r="D68" s="21" t="s">
        <v>6</v>
      </c>
      <c r="E68" s="20" t="s">
        <v>7</v>
      </c>
    </row>
    <row r="69" spans="1:7" x14ac:dyDescent="0.25">
      <c r="B69" t="s">
        <v>198</v>
      </c>
      <c r="C69" s="20" t="s">
        <v>8</v>
      </c>
      <c r="D69" s="21" t="s">
        <v>6</v>
      </c>
      <c r="E69" s="20" t="s">
        <v>9</v>
      </c>
    </row>
    <row r="70" spans="1:7" x14ac:dyDescent="0.25">
      <c r="B70" t="s">
        <v>198</v>
      </c>
      <c r="C70" s="20" t="s">
        <v>10</v>
      </c>
      <c r="D70" s="21" t="s">
        <v>109</v>
      </c>
      <c r="E70" s="20" t="s">
        <v>110</v>
      </c>
    </row>
    <row r="71" spans="1:7" x14ac:dyDescent="0.25">
      <c r="B71" t="s">
        <v>198</v>
      </c>
      <c r="C71" s="20" t="s">
        <v>111</v>
      </c>
      <c r="D71" s="21" t="s">
        <v>31</v>
      </c>
      <c r="E71" s="20" t="s">
        <v>139</v>
      </c>
    </row>
    <row r="73" spans="1:7" ht="45" customHeight="1" x14ac:dyDescent="0.25">
      <c r="A73" s="22" t="s">
        <v>218</v>
      </c>
      <c r="B73" s="22" t="s">
        <v>200</v>
      </c>
      <c r="C73" s="22" t="s">
        <v>141</v>
      </c>
      <c r="D73" s="23" t="s">
        <v>115</v>
      </c>
      <c r="E73" s="1" t="s">
        <v>142</v>
      </c>
      <c r="F73" s="1" t="s">
        <v>142</v>
      </c>
      <c r="G73" s="24">
        <f>SUM(G74:G74)</f>
        <v>1</v>
      </c>
    </row>
    <row r="74" spans="1:7" x14ac:dyDescent="0.25">
      <c r="A74" s="25" t="s">
        <v>202</v>
      </c>
      <c r="B74" s="25"/>
      <c r="C74" s="26">
        <v>1</v>
      </c>
      <c r="D74" s="26"/>
      <c r="E74" s="26"/>
      <c r="F74" s="26"/>
      <c r="G74" s="26">
        <f>PRODUCT(C74:F74)</f>
        <v>1</v>
      </c>
    </row>
    <row r="76" spans="1:7" ht="45" customHeight="1" x14ac:dyDescent="0.25">
      <c r="A76" s="22" t="s">
        <v>219</v>
      </c>
      <c r="B76" s="22" t="s">
        <v>200</v>
      </c>
      <c r="C76" s="22" t="s">
        <v>143</v>
      </c>
      <c r="D76" s="23" t="s">
        <v>115</v>
      </c>
      <c r="E76" s="1" t="s">
        <v>144</v>
      </c>
      <c r="F76" s="1" t="s">
        <v>144</v>
      </c>
      <c r="G76" s="24">
        <f>SUM(G77:G77)</f>
        <v>1</v>
      </c>
    </row>
    <row r="77" spans="1:7" x14ac:dyDescent="0.25">
      <c r="A77" s="25" t="s">
        <v>220</v>
      </c>
      <c r="B77" s="25"/>
      <c r="C77" s="26">
        <v>1</v>
      </c>
      <c r="D77" s="26"/>
      <c r="E77" s="26"/>
      <c r="F77" s="26"/>
      <c r="G77" s="26">
        <f>PRODUCT(C77:F77)</f>
        <v>1</v>
      </c>
    </row>
    <row r="79" spans="1:7" ht="45" customHeight="1" x14ac:dyDescent="0.25">
      <c r="A79" s="22" t="s">
        <v>221</v>
      </c>
      <c r="B79" s="22" t="s">
        <v>200</v>
      </c>
      <c r="C79" s="22" t="s">
        <v>145</v>
      </c>
      <c r="D79" s="23" t="s">
        <v>115</v>
      </c>
      <c r="E79" s="1" t="s">
        <v>146</v>
      </c>
      <c r="F79" s="1" t="s">
        <v>146</v>
      </c>
      <c r="G79" s="24">
        <f>SUM(G80:G80)</f>
        <v>1</v>
      </c>
    </row>
    <row r="80" spans="1:7" x14ac:dyDescent="0.25">
      <c r="A80" s="25" t="s">
        <v>202</v>
      </c>
      <c r="B80" s="25"/>
      <c r="C80" s="26">
        <v>1</v>
      </c>
      <c r="D80" s="26"/>
      <c r="E80" s="26"/>
      <c r="F80" s="26"/>
      <c r="G80" s="26">
        <f>PRODUCT(C80:F80)</f>
        <v>1</v>
      </c>
    </row>
    <row r="82" spans="1:7" ht="45" customHeight="1" x14ac:dyDescent="0.25">
      <c r="A82" s="22" t="s">
        <v>222</v>
      </c>
      <c r="B82" s="22" t="s">
        <v>200</v>
      </c>
      <c r="C82" s="22" t="s">
        <v>147</v>
      </c>
      <c r="D82" s="23" t="s">
        <v>115</v>
      </c>
      <c r="E82" s="1" t="s">
        <v>148</v>
      </c>
      <c r="F82" s="1" t="s">
        <v>148</v>
      </c>
      <c r="G82" s="24">
        <f>SUM(G83:G83)</f>
        <v>1</v>
      </c>
    </row>
    <row r="83" spans="1:7" x14ac:dyDescent="0.25">
      <c r="A83" s="25" t="s">
        <v>202</v>
      </c>
      <c r="B83" s="25"/>
      <c r="C83" s="26">
        <v>1</v>
      </c>
      <c r="D83" s="26"/>
      <c r="E83" s="26"/>
      <c r="F83" s="26"/>
      <c r="G83" s="26">
        <f>PRODUCT(C83:F83)</f>
        <v>1</v>
      </c>
    </row>
    <row r="85" spans="1:7" ht="45" customHeight="1" x14ac:dyDescent="0.25">
      <c r="A85" s="22" t="s">
        <v>223</v>
      </c>
      <c r="B85" s="22" t="s">
        <v>200</v>
      </c>
      <c r="C85" s="22" t="s">
        <v>149</v>
      </c>
      <c r="D85" s="23" t="s">
        <v>115</v>
      </c>
      <c r="E85" s="1" t="s">
        <v>150</v>
      </c>
      <c r="F85" s="1" t="s">
        <v>150</v>
      </c>
      <c r="G85" s="24">
        <f>SUM(G86:G86)</f>
        <v>1</v>
      </c>
    </row>
    <row r="86" spans="1:7" x14ac:dyDescent="0.25">
      <c r="A86" s="25" t="s">
        <v>202</v>
      </c>
      <c r="B86" s="25"/>
      <c r="C86" s="26">
        <v>1</v>
      </c>
      <c r="D86" s="26"/>
      <c r="E86" s="26"/>
      <c r="F86" s="26"/>
      <c r="G86" s="26">
        <f>PRODUCT(C86:F86)</f>
        <v>1</v>
      </c>
    </row>
    <row r="88" spans="1:7" ht="45" customHeight="1" x14ac:dyDescent="0.25">
      <c r="A88" s="22" t="s">
        <v>224</v>
      </c>
      <c r="B88" s="22" t="s">
        <v>200</v>
      </c>
      <c r="C88" s="22" t="s">
        <v>151</v>
      </c>
      <c r="D88" s="23" t="s">
        <v>115</v>
      </c>
      <c r="E88" s="1" t="s">
        <v>152</v>
      </c>
      <c r="F88" s="1" t="s">
        <v>152</v>
      </c>
      <c r="G88" s="24">
        <f>SUM(G89:G89)</f>
        <v>1</v>
      </c>
    </row>
    <row r="89" spans="1:7" x14ac:dyDescent="0.25">
      <c r="A89" s="25" t="s">
        <v>220</v>
      </c>
      <c r="B89" s="25"/>
      <c r="C89" s="26">
        <v>1</v>
      </c>
      <c r="D89" s="26"/>
      <c r="E89" s="26"/>
      <c r="F89" s="26"/>
      <c r="G89" s="26">
        <f>PRODUCT(C89:F89)</f>
        <v>1</v>
      </c>
    </row>
    <row r="91" spans="1:7" ht="45" customHeight="1" x14ac:dyDescent="0.25">
      <c r="A91" s="22" t="s">
        <v>225</v>
      </c>
      <c r="B91" s="22" t="s">
        <v>200</v>
      </c>
      <c r="C91" s="22" t="s">
        <v>153</v>
      </c>
      <c r="D91" s="23" t="s">
        <v>115</v>
      </c>
      <c r="E91" s="1" t="s">
        <v>154</v>
      </c>
      <c r="F91" s="1" t="s">
        <v>154</v>
      </c>
      <c r="G91" s="24">
        <f>SUM(G92:G92)</f>
        <v>1</v>
      </c>
    </row>
    <row r="92" spans="1:7" x14ac:dyDescent="0.25">
      <c r="A92" s="25" t="s">
        <v>220</v>
      </c>
      <c r="B92" s="25"/>
      <c r="C92" s="26">
        <v>1</v>
      </c>
      <c r="D92" s="26"/>
      <c r="E92" s="26"/>
      <c r="F92" s="26"/>
      <c r="G92" s="26">
        <f>PRODUCT(C92:F92)</f>
        <v>1</v>
      </c>
    </row>
    <row r="94" spans="1:7" x14ac:dyDescent="0.25">
      <c r="B94" t="s">
        <v>198</v>
      </c>
      <c r="C94" s="20" t="s">
        <v>5</v>
      </c>
      <c r="D94" s="21" t="s">
        <v>6</v>
      </c>
      <c r="E94" s="20" t="s">
        <v>7</v>
      </c>
    </row>
    <row r="95" spans="1:7" x14ac:dyDescent="0.25">
      <c r="B95" t="s">
        <v>198</v>
      </c>
      <c r="C95" s="20" t="s">
        <v>8</v>
      </c>
      <c r="D95" s="21" t="s">
        <v>31</v>
      </c>
      <c r="E95" s="20" t="s">
        <v>155</v>
      </c>
    </row>
    <row r="96" spans="1:7" x14ac:dyDescent="0.25">
      <c r="B96" t="s">
        <v>198</v>
      </c>
      <c r="C96" s="20" t="s">
        <v>10</v>
      </c>
      <c r="D96" s="21" t="s">
        <v>68</v>
      </c>
      <c r="E96" s="20" t="s">
        <v>82</v>
      </c>
    </row>
    <row r="98" spans="1:7" ht="45" customHeight="1" x14ac:dyDescent="0.25">
      <c r="A98" s="22" t="s">
        <v>226</v>
      </c>
      <c r="B98" s="22" t="s">
        <v>200</v>
      </c>
      <c r="C98" s="22" t="s">
        <v>165</v>
      </c>
      <c r="D98" s="23" t="s">
        <v>100</v>
      </c>
      <c r="E98" s="1" t="s">
        <v>201</v>
      </c>
      <c r="F98" s="1" t="s">
        <v>201</v>
      </c>
      <c r="G98" s="24">
        <f>SUM(G99:G99)</f>
        <v>1</v>
      </c>
    </row>
    <row r="99" spans="1:7" x14ac:dyDescent="0.25">
      <c r="A99" s="25" t="s">
        <v>202</v>
      </c>
      <c r="B99" s="25"/>
      <c r="C99" s="26">
        <v>1</v>
      </c>
      <c r="D99" s="26"/>
      <c r="E99" s="26"/>
      <c r="F99" s="26"/>
      <c r="G99" s="26">
        <f>PRODUCT(C99:F99)</f>
        <v>1</v>
      </c>
    </row>
    <row r="101" spans="1:7" ht="45" customHeight="1" x14ac:dyDescent="0.25">
      <c r="A101" s="22" t="s">
        <v>227</v>
      </c>
      <c r="B101" s="22" t="s">
        <v>200</v>
      </c>
      <c r="C101" s="22" t="s">
        <v>102</v>
      </c>
      <c r="D101" s="23" t="s">
        <v>100</v>
      </c>
      <c r="E101" s="1" t="s">
        <v>204</v>
      </c>
      <c r="F101" s="1" t="s">
        <v>204</v>
      </c>
      <c r="G101" s="24">
        <f>SUM(G102:G102)</f>
        <v>1</v>
      </c>
    </row>
    <row r="102" spans="1:7" x14ac:dyDescent="0.25">
      <c r="A102" s="25" t="s">
        <v>202</v>
      </c>
      <c r="B102" s="25"/>
      <c r="C102" s="26">
        <v>1</v>
      </c>
      <c r="D102" s="26"/>
      <c r="E102" s="26"/>
      <c r="F102" s="26"/>
      <c r="G102" s="26">
        <f>PRODUCT(C102:F102)</f>
        <v>1</v>
      </c>
    </row>
    <row r="104" spans="1:7" x14ac:dyDescent="0.25">
      <c r="B104" t="s">
        <v>198</v>
      </c>
      <c r="C104" s="20" t="s">
        <v>5</v>
      </c>
      <c r="D104" s="21" t="s">
        <v>6</v>
      </c>
      <c r="E104" s="20" t="s">
        <v>7</v>
      </c>
    </row>
    <row r="105" spans="1:7" x14ac:dyDescent="0.25">
      <c r="B105" t="s">
        <v>198</v>
      </c>
      <c r="C105" s="20" t="s">
        <v>8</v>
      </c>
      <c r="D105" s="21" t="s">
        <v>31</v>
      </c>
      <c r="E105" s="20" t="s">
        <v>155</v>
      </c>
    </row>
    <row r="106" spans="1:7" x14ac:dyDescent="0.25">
      <c r="B106" t="s">
        <v>198</v>
      </c>
      <c r="C106" s="20" t="s">
        <v>10</v>
      </c>
      <c r="D106" s="21" t="s">
        <v>81</v>
      </c>
      <c r="E106" s="20" t="s">
        <v>105</v>
      </c>
    </row>
    <row r="108" spans="1:7" ht="45" customHeight="1" x14ac:dyDescent="0.25">
      <c r="A108" s="22" t="s">
        <v>228</v>
      </c>
      <c r="B108" s="22" t="s">
        <v>200</v>
      </c>
      <c r="C108" s="22" t="s">
        <v>107</v>
      </c>
      <c r="D108" s="23" t="s">
        <v>100</v>
      </c>
      <c r="E108" s="1" t="s">
        <v>108</v>
      </c>
      <c r="F108" s="1" t="s">
        <v>108</v>
      </c>
      <c r="G108" s="24">
        <f>SUM(G109:G109)</f>
        <v>1</v>
      </c>
    </row>
    <row r="109" spans="1:7" x14ac:dyDescent="0.25">
      <c r="A109" s="25" t="s">
        <v>202</v>
      </c>
      <c r="B109" s="25"/>
      <c r="C109" s="26">
        <v>1</v>
      </c>
      <c r="D109" s="26"/>
      <c r="E109" s="26"/>
      <c r="F109" s="26"/>
      <c r="G109" s="26">
        <f>PRODUCT(C109:F109)</f>
        <v>1</v>
      </c>
    </row>
    <row r="111" spans="1:7" x14ac:dyDescent="0.25">
      <c r="B111" t="s">
        <v>198</v>
      </c>
      <c r="C111" s="20" t="s">
        <v>5</v>
      </c>
      <c r="D111" s="21" t="s">
        <v>6</v>
      </c>
      <c r="E111" s="20" t="s">
        <v>7</v>
      </c>
    </row>
    <row r="112" spans="1:7" x14ac:dyDescent="0.25">
      <c r="B112" t="s">
        <v>198</v>
      </c>
      <c r="C112" s="20" t="s">
        <v>8</v>
      </c>
      <c r="D112" s="21" t="s">
        <v>31</v>
      </c>
      <c r="E112" s="20" t="s">
        <v>155</v>
      </c>
    </row>
    <row r="113" spans="1:7" x14ac:dyDescent="0.25">
      <c r="B113" t="s">
        <v>198</v>
      </c>
      <c r="C113" s="20" t="s">
        <v>10</v>
      </c>
      <c r="D113" s="21" t="s">
        <v>104</v>
      </c>
      <c r="E113" s="20" t="s">
        <v>110</v>
      </c>
    </row>
    <row r="114" spans="1:7" x14ac:dyDescent="0.25">
      <c r="B114" t="s">
        <v>198</v>
      </c>
      <c r="C114" s="20" t="s">
        <v>111</v>
      </c>
      <c r="D114" s="21" t="s">
        <v>6</v>
      </c>
      <c r="E114" s="20" t="s">
        <v>112</v>
      </c>
    </row>
    <row r="116" spans="1:7" ht="45" customHeight="1" x14ac:dyDescent="0.25">
      <c r="A116" s="22" t="s">
        <v>229</v>
      </c>
      <c r="B116" s="22" t="s">
        <v>200</v>
      </c>
      <c r="C116" s="22" t="s">
        <v>114</v>
      </c>
      <c r="D116" s="23" t="s">
        <v>115</v>
      </c>
      <c r="E116" s="1" t="s">
        <v>116</v>
      </c>
      <c r="F116" s="1" t="s">
        <v>116</v>
      </c>
      <c r="G116" s="24">
        <f>SUM(G117:G117)</f>
        <v>2</v>
      </c>
    </row>
    <row r="117" spans="1:7" x14ac:dyDescent="0.25">
      <c r="A117" s="25" t="s">
        <v>202</v>
      </c>
      <c r="B117" s="25"/>
      <c r="C117" s="26">
        <v>2</v>
      </c>
      <c r="D117" s="26"/>
      <c r="E117" s="26"/>
      <c r="F117" s="26"/>
      <c r="G117" s="26">
        <f>PRODUCT(C117:F117)</f>
        <v>2</v>
      </c>
    </row>
    <row r="119" spans="1:7" ht="45" customHeight="1" x14ac:dyDescent="0.25">
      <c r="A119" s="22" t="s">
        <v>230</v>
      </c>
      <c r="B119" s="22" t="s">
        <v>200</v>
      </c>
      <c r="C119" s="22" t="s">
        <v>117</v>
      </c>
      <c r="D119" s="23" t="s">
        <v>115</v>
      </c>
      <c r="E119" s="1" t="s">
        <v>118</v>
      </c>
      <c r="F119" s="1" t="s">
        <v>118</v>
      </c>
      <c r="G119" s="24">
        <f>SUM(G120:G120)</f>
        <v>2</v>
      </c>
    </row>
    <row r="120" spans="1:7" x14ac:dyDescent="0.25">
      <c r="A120" s="25" t="s">
        <v>202</v>
      </c>
      <c r="B120" s="25"/>
      <c r="C120" s="26">
        <v>2</v>
      </c>
      <c r="D120" s="26"/>
      <c r="E120" s="26"/>
      <c r="F120" s="26"/>
      <c r="G120" s="26">
        <f>PRODUCT(C120:F120)</f>
        <v>2</v>
      </c>
    </row>
    <row r="122" spans="1:7" ht="45" customHeight="1" x14ac:dyDescent="0.25">
      <c r="A122" s="22" t="s">
        <v>231</v>
      </c>
      <c r="B122" s="22" t="s">
        <v>200</v>
      </c>
      <c r="C122" s="22" t="s">
        <v>119</v>
      </c>
      <c r="D122" s="23" t="s">
        <v>115</v>
      </c>
      <c r="E122" s="1" t="s">
        <v>120</v>
      </c>
      <c r="F122" s="1" t="s">
        <v>120</v>
      </c>
      <c r="G122" s="24">
        <f>SUM(G123:G123)</f>
        <v>10</v>
      </c>
    </row>
    <row r="123" spans="1:7" x14ac:dyDescent="0.25">
      <c r="A123" s="25" t="s">
        <v>202</v>
      </c>
      <c r="B123" s="25"/>
      <c r="C123" s="26">
        <v>10</v>
      </c>
      <c r="D123" s="26"/>
      <c r="E123" s="26"/>
      <c r="F123" s="26"/>
      <c r="G123" s="26">
        <f>PRODUCT(C123:F123)</f>
        <v>10</v>
      </c>
    </row>
    <row r="125" spans="1:7" ht="45" customHeight="1" x14ac:dyDescent="0.25">
      <c r="A125" s="22" t="s">
        <v>232</v>
      </c>
      <c r="B125" s="22" t="s">
        <v>200</v>
      </c>
      <c r="C125" s="22" t="s">
        <v>121</v>
      </c>
      <c r="D125" s="23" t="s">
        <v>115</v>
      </c>
      <c r="E125" s="1" t="s">
        <v>122</v>
      </c>
      <c r="F125" s="1" t="s">
        <v>122</v>
      </c>
      <c r="G125" s="24">
        <f>SUM(G126:G126)</f>
        <v>20</v>
      </c>
    </row>
    <row r="126" spans="1:7" x14ac:dyDescent="0.25">
      <c r="A126" s="25" t="s">
        <v>202</v>
      </c>
      <c r="B126" s="25"/>
      <c r="C126" s="26">
        <v>20</v>
      </c>
      <c r="D126" s="26"/>
      <c r="E126" s="26"/>
      <c r="F126" s="26"/>
      <c r="G126" s="26">
        <f>PRODUCT(C126:F126)</f>
        <v>20</v>
      </c>
    </row>
    <row r="128" spans="1:7" ht="45" customHeight="1" x14ac:dyDescent="0.25">
      <c r="A128" s="22" t="s">
        <v>233</v>
      </c>
      <c r="B128" s="22" t="s">
        <v>200</v>
      </c>
      <c r="C128" s="22" t="s">
        <v>123</v>
      </c>
      <c r="D128" s="23" t="s">
        <v>115</v>
      </c>
      <c r="E128" s="1" t="s">
        <v>124</v>
      </c>
      <c r="F128" s="1" t="s">
        <v>124</v>
      </c>
      <c r="G128" s="24">
        <f>SUM(G129:G129)</f>
        <v>4</v>
      </c>
    </row>
    <row r="129" spans="1:7" x14ac:dyDescent="0.25">
      <c r="A129" s="25" t="s">
        <v>202</v>
      </c>
      <c r="B129" s="25"/>
      <c r="C129" s="26">
        <v>4</v>
      </c>
      <c r="D129" s="26"/>
      <c r="E129" s="26"/>
      <c r="F129" s="26"/>
      <c r="G129" s="26">
        <f>PRODUCT(C129:F129)</f>
        <v>4</v>
      </c>
    </row>
    <row r="131" spans="1:7" ht="45" customHeight="1" x14ac:dyDescent="0.25">
      <c r="A131" s="22" t="s">
        <v>234</v>
      </c>
      <c r="B131" s="22" t="s">
        <v>200</v>
      </c>
      <c r="C131" s="22" t="s">
        <v>125</v>
      </c>
      <c r="D131" s="23" t="s">
        <v>115</v>
      </c>
      <c r="E131" s="1" t="s">
        <v>126</v>
      </c>
      <c r="F131" s="1" t="s">
        <v>126</v>
      </c>
      <c r="G131" s="24">
        <f>SUM(G132:G132)</f>
        <v>2</v>
      </c>
    </row>
    <row r="132" spans="1:7" x14ac:dyDescent="0.25">
      <c r="A132" s="25" t="s">
        <v>202</v>
      </c>
      <c r="B132" s="25"/>
      <c r="C132" s="26">
        <v>2</v>
      </c>
      <c r="D132" s="26"/>
      <c r="E132" s="26"/>
      <c r="F132" s="26"/>
      <c r="G132" s="26">
        <f>PRODUCT(C132:F132)</f>
        <v>2</v>
      </c>
    </row>
    <row r="134" spans="1:7" ht="45" customHeight="1" x14ac:dyDescent="0.25">
      <c r="A134" s="22" t="s">
        <v>235</v>
      </c>
      <c r="B134" s="22" t="s">
        <v>200</v>
      </c>
      <c r="C134" s="22" t="s">
        <v>127</v>
      </c>
      <c r="D134" s="23" t="s">
        <v>115</v>
      </c>
      <c r="E134" s="1" t="s">
        <v>128</v>
      </c>
      <c r="F134" s="1" t="s">
        <v>128</v>
      </c>
      <c r="G134" s="24">
        <f>SUM(G135:G135)</f>
        <v>2</v>
      </c>
    </row>
    <row r="135" spans="1:7" x14ac:dyDescent="0.25">
      <c r="A135" s="25" t="s">
        <v>202</v>
      </c>
      <c r="B135" s="25"/>
      <c r="C135" s="26">
        <v>2</v>
      </c>
      <c r="D135" s="26"/>
      <c r="E135" s="26"/>
      <c r="F135" s="26"/>
      <c r="G135" s="26">
        <f>PRODUCT(C135:F135)</f>
        <v>2</v>
      </c>
    </row>
    <row r="137" spans="1:7" ht="45" customHeight="1" x14ac:dyDescent="0.25">
      <c r="A137" s="22" t="s">
        <v>236</v>
      </c>
      <c r="B137" s="22" t="s">
        <v>200</v>
      </c>
      <c r="C137" s="22" t="s">
        <v>129</v>
      </c>
      <c r="D137" s="23" t="s">
        <v>115</v>
      </c>
      <c r="E137" s="1" t="s">
        <v>130</v>
      </c>
      <c r="F137" s="1" t="s">
        <v>130</v>
      </c>
      <c r="G137" s="24">
        <f>SUM(G138:G138)</f>
        <v>2</v>
      </c>
    </row>
    <row r="138" spans="1:7" x14ac:dyDescent="0.25">
      <c r="A138" s="25" t="s">
        <v>202</v>
      </c>
      <c r="B138" s="25"/>
      <c r="C138" s="26">
        <v>2</v>
      </c>
      <c r="D138" s="26"/>
      <c r="E138" s="26"/>
      <c r="F138" s="26"/>
      <c r="G138" s="26">
        <f>PRODUCT(C138:F138)</f>
        <v>2</v>
      </c>
    </row>
    <row r="140" spans="1:7" ht="45" customHeight="1" x14ac:dyDescent="0.25">
      <c r="A140" s="22" t="s">
        <v>237</v>
      </c>
      <c r="B140" s="22" t="s">
        <v>200</v>
      </c>
      <c r="C140" s="22" t="s">
        <v>131</v>
      </c>
      <c r="D140" s="23" t="s">
        <v>115</v>
      </c>
      <c r="E140" s="1" t="s">
        <v>132</v>
      </c>
      <c r="F140" s="1" t="s">
        <v>132</v>
      </c>
      <c r="G140" s="24">
        <f>SUM(G141:G141)</f>
        <v>2</v>
      </c>
    </row>
    <row r="141" spans="1:7" x14ac:dyDescent="0.25">
      <c r="A141" s="25" t="s">
        <v>202</v>
      </c>
      <c r="B141" s="25"/>
      <c r="C141" s="26">
        <v>2</v>
      </c>
      <c r="D141" s="26"/>
      <c r="E141" s="26"/>
      <c r="F141" s="26"/>
      <c r="G141" s="26">
        <f>PRODUCT(C141:F141)</f>
        <v>2</v>
      </c>
    </row>
    <row r="143" spans="1:7" ht="45" customHeight="1" x14ac:dyDescent="0.25">
      <c r="A143" s="22" t="s">
        <v>238</v>
      </c>
      <c r="B143" s="22" t="s">
        <v>200</v>
      </c>
      <c r="C143" s="22" t="s">
        <v>133</v>
      </c>
      <c r="D143" s="23" t="s">
        <v>115</v>
      </c>
      <c r="E143" s="1" t="s">
        <v>134</v>
      </c>
      <c r="F143" s="1" t="s">
        <v>134</v>
      </c>
      <c r="G143" s="24">
        <f>SUM(G144:G144)</f>
        <v>2</v>
      </c>
    </row>
    <row r="144" spans="1:7" x14ac:dyDescent="0.25">
      <c r="A144" s="25" t="s">
        <v>202</v>
      </c>
      <c r="B144" s="25"/>
      <c r="C144" s="26">
        <v>2</v>
      </c>
      <c r="D144" s="26"/>
      <c r="E144" s="26"/>
      <c r="F144" s="26"/>
      <c r="G144" s="26">
        <f>PRODUCT(C144:F144)</f>
        <v>2</v>
      </c>
    </row>
    <row r="146" spans="1:7" ht="45" customHeight="1" x14ac:dyDescent="0.25">
      <c r="A146" s="22" t="s">
        <v>239</v>
      </c>
      <c r="B146" s="22" t="s">
        <v>200</v>
      </c>
      <c r="C146" s="22" t="s">
        <v>135</v>
      </c>
      <c r="D146" s="23" t="s">
        <v>115</v>
      </c>
      <c r="E146" s="1" t="s">
        <v>136</v>
      </c>
      <c r="F146" s="1" t="s">
        <v>136</v>
      </c>
      <c r="G146" s="24">
        <f>SUM(G147:G147)</f>
        <v>2</v>
      </c>
    </row>
    <row r="147" spans="1:7" x14ac:dyDescent="0.25">
      <c r="A147" s="25" t="s">
        <v>202</v>
      </c>
      <c r="B147" s="25"/>
      <c r="C147" s="26">
        <v>2</v>
      </c>
      <c r="D147" s="26"/>
      <c r="E147" s="26"/>
      <c r="F147" s="26"/>
      <c r="G147" s="26">
        <f>PRODUCT(C147:F147)</f>
        <v>2</v>
      </c>
    </row>
    <row r="149" spans="1:7" ht="45" customHeight="1" x14ac:dyDescent="0.25">
      <c r="A149" s="22" t="s">
        <v>240</v>
      </c>
      <c r="B149" s="22" t="s">
        <v>200</v>
      </c>
      <c r="C149" s="22" t="s">
        <v>137</v>
      </c>
      <c r="D149" s="23" t="s">
        <v>115</v>
      </c>
      <c r="E149" s="1" t="s">
        <v>138</v>
      </c>
      <c r="F149" s="1" t="s">
        <v>138</v>
      </c>
      <c r="G149" s="24">
        <f>SUM(G150:G150)</f>
        <v>2</v>
      </c>
    </row>
    <row r="150" spans="1:7" x14ac:dyDescent="0.25">
      <c r="A150" s="25" t="s">
        <v>202</v>
      </c>
      <c r="B150" s="25"/>
      <c r="C150" s="26">
        <v>2</v>
      </c>
      <c r="D150" s="26"/>
      <c r="E150" s="26"/>
      <c r="F150" s="26"/>
      <c r="G150" s="26">
        <f>PRODUCT(C150:F150)</f>
        <v>2</v>
      </c>
    </row>
    <row r="152" spans="1:7" x14ac:dyDescent="0.25">
      <c r="B152" t="s">
        <v>198</v>
      </c>
      <c r="C152" s="20" t="s">
        <v>5</v>
      </c>
      <c r="D152" s="21" t="s">
        <v>6</v>
      </c>
      <c r="E152" s="20" t="s">
        <v>7</v>
      </c>
    </row>
    <row r="153" spans="1:7" x14ac:dyDescent="0.25">
      <c r="B153" t="s">
        <v>198</v>
      </c>
      <c r="C153" s="20" t="s">
        <v>8</v>
      </c>
      <c r="D153" s="21" t="s">
        <v>31</v>
      </c>
      <c r="E153" s="20" t="s">
        <v>155</v>
      </c>
    </row>
    <row r="154" spans="1:7" x14ac:dyDescent="0.25">
      <c r="B154" t="s">
        <v>198</v>
      </c>
      <c r="C154" s="20" t="s">
        <v>10</v>
      </c>
      <c r="D154" s="21" t="s">
        <v>104</v>
      </c>
      <c r="E154" s="20" t="s">
        <v>110</v>
      </c>
    </row>
    <row r="155" spans="1:7" x14ac:dyDescent="0.25">
      <c r="B155" t="s">
        <v>198</v>
      </c>
      <c r="C155" s="20" t="s">
        <v>111</v>
      </c>
      <c r="D155" s="21" t="s">
        <v>31</v>
      </c>
      <c r="E155" s="20" t="s">
        <v>139</v>
      </c>
    </row>
    <row r="157" spans="1:7" ht="45" customHeight="1" x14ac:dyDescent="0.25">
      <c r="A157" s="22" t="s">
        <v>241</v>
      </c>
      <c r="B157" s="22" t="s">
        <v>200</v>
      </c>
      <c r="C157" s="22" t="s">
        <v>141</v>
      </c>
      <c r="D157" s="23" t="s">
        <v>115</v>
      </c>
      <c r="E157" s="1" t="s">
        <v>142</v>
      </c>
      <c r="F157" s="1" t="s">
        <v>142</v>
      </c>
      <c r="G157" s="24">
        <f>SUM(G158:G158)</f>
        <v>1</v>
      </c>
    </row>
    <row r="158" spans="1:7" x14ac:dyDescent="0.25">
      <c r="A158" s="25" t="s">
        <v>202</v>
      </c>
      <c r="B158" s="25"/>
      <c r="C158" s="26">
        <v>1</v>
      </c>
      <c r="D158" s="26"/>
      <c r="E158" s="26"/>
      <c r="F158" s="26"/>
      <c r="G158" s="26">
        <f>PRODUCT(C158:F158)</f>
        <v>1</v>
      </c>
    </row>
    <row r="160" spans="1:7" ht="45" customHeight="1" x14ac:dyDescent="0.25">
      <c r="A160" s="22" t="s">
        <v>242</v>
      </c>
      <c r="B160" s="22" t="s">
        <v>200</v>
      </c>
      <c r="C160" s="22" t="s">
        <v>143</v>
      </c>
      <c r="D160" s="23" t="s">
        <v>115</v>
      </c>
      <c r="E160" s="1" t="s">
        <v>144</v>
      </c>
      <c r="F160" s="1" t="s">
        <v>144</v>
      </c>
      <c r="G160" s="24">
        <f>SUM(G161:G161)</f>
        <v>1</v>
      </c>
    </row>
    <row r="161" spans="1:7" x14ac:dyDescent="0.25">
      <c r="A161" s="25" t="s">
        <v>220</v>
      </c>
      <c r="B161" s="25"/>
      <c r="C161" s="26">
        <v>1</v>
      </c>
      <c r="D161" s="26"/>
      <c r="E161" s="26"/>
      <c r="F161" s="26"/>
      <c r="G161" s="26">
        <f>PRODUCT(C161:F161)</f>
        <v>1</v>
      </c>
    </row>
    <row r="163" spans="1:7" ht="45" customHeight="1" x14ac:dyDescent="0.25">
      <c r="A163" s="22" t="s">
        <v>243</v>
      </c>
      <c r="B163" s="22" t="s">
        <v>200</v>
      </c>
      <c r="C163" s="22" t="s">
        <v>145</v>
      </c>
      <c r="D163" s="23" t="s">
        <v>115</v>
      </c>
      <c r="E163" s="1" t="s">
        <v>146</v>
      </c>
      <c r="F163" s="1" t="s">
        <v>146</v>
      </c>
      <c r="G163" s="24">
        <f>SUM(G164:G164)</f>
        <v>1</v>
      </c>
    </row>
    <row r="164" spans="1:7" x14ac:dyDescent="0.25">
      <c r="A164" s="25" t="s">
        <v>202</v>
      </c>
      <c r="B164" s="25"/>
      <c r="C164" s="26">
        <v>1</v>
      </c>
      <c r="D164" s="26"/>
      <c r="E164" s="26"/>
      <c r="F164" s="26"/>
      <c r="G164" s="26">
        <f>PRODUCT(C164:F164)</f>
        <v>1</v>
      </c>
    </row>
    <row r="166" spans="1:7" ht="45" customHeight="1" x14ac:dyDescent="0.25">
      <c r="A166" s="22" t="s">
        <v>244</v>
      </c>
      <c r="B166" s="22" t="s">
        <v>200</v>
      </c>
      <c r="C166" s="22" t="s">
        <v>147</v>
      </c>
      <c r="D166" s="23" t="s">
        <v>115</v>
      </c>
      <c r="E166" s="1" t="s">
        <v>148</v>
      </c>
      <c r="F166" s="1" t="s">
        <v>148</v>
      </c>
      <c r="G166" s="24">
        <f>SUM(G167:G167)</f>
        <v>1</v>
      </c>
    </row>
    <row r="167" spans="1:7" x14ac:dyDescent="0.25">
      <c r="A167" s="25" t="s">
        <v>202</v>
      </c>
      <c r="B167" s="25"/>
      <c r="C167" s="26">
        <v>1</v>
      </c>
      <c r="D167" s="26"/>
      <c r="E167" s="26"/>
      <c r="F167" s="26"/>
      <c r="G167" s="26">
        <f>PRODUCT(C167:F167)</f>
        <v>1</v>
      </c>
    </row>
    <row r="169" spans="1:7" ht="45" customHeight="1" x14ac:dyDescent="0.25">
      <c r="A169" s="22" t="s">
        <v>245</v>
      </c>
      <c r="B169" s="22" t="s">
        <v>200</v>
      </c>
      <c r="C169" s="22" t="s">
        <v>149</v>
      </c>
      <c r="D169" s="23" t="s">
        <v>115</v>
      </c>
      <c r="E169" s="1" t="s">
        <v>150</v>
      </c>
      <c r="F169" s="1" t="s">
        <v>150</v>
      </c>
      <c r="G169" s="24">
        <f>SUM(G170:G170)</f>
        <v>1</v>
      </c>
    </row>
    <row r="170" spans="1:7" x14ac:dyDescent="0.25">
      <c r="A170" s="25" t="s">
        <v>202</v>
      </c>
      <c r="B170" s="25"/>
      <c r="C170" s="26">
        <v>1</v>
      </c>
      <c r="D170" s="26"/>
      <c r="E170" s="26"/>
      <c r="F170" s="26"/>
      <c r="G170" s="26">
        <f>PRODUCT(C170:F170)</f>
        <v>1</v>
      </c>
    </row>
    <row r="172" spans="1:7" ht="45" customHeight="1" x14ac:dyDescent="0.25">
      <c r="A172" s="22" t="s">
        <v>246</v>
      </c>
      <c r="B172" s="22" t="s">
        <v>200</v>
      </c>
      <c r="C172" s="22" t="s">
        <v>151</v>
      </c>
      <c r="D172" s="23" t="s">
        <v>115</v>
      </c>
      <c r="E172" s="1" t="s">
        <v>152</v>
      </c>
      <c r="F172" s="1" t="s">
        <v>152</v>
      </c>
      <c r="G172" s="24">
        <f>SUM(G173:G173)</f>
        <v>1</v>
      </c>
    </row>
    <row r="173" spans="1:7" x14ac:dyDescent="0.25">
      <c r="A173" s="25" t="s">
        <v>220</v>
      </c>
      <c r="B173" s="25"/>
      <c r="C173" s="26">
        <v>1</v>
      </c>
      <c r="D173" s="26"/>
      <c r="E173" s="26"/>
      <c r="F173" s="26"/>
      <c r="G173" s="26">
        <f>PRODUCT(C173:F173)</f>
        <v>1</v>
      </c>
    </row>
    <row r="175" spans="1:7" ht="45" customHeight="1" x14ac:dyDescent="0.25">
      <c r="A175" s="22" t="s">
        <v>247</v>
      </c>
      <c r="B175" s="22" t="s">
        <v>200</v>
      </c>
      <c r="C175" s="22" t="s">
        <v>153</v>
      </c>
      <c r="D175" s="23" t="s">
        <v>115</v>
      </c>
      <c r="E175" s="1" t="s">
        <v>154</v>
      </c>
      <c r="F175" s="1" t="s">
        <v>154</v>
      </c>
      <c r="G175" s="24">
        <f>SUM(G176:G176)</f>
        <v>1</v>
      </c>
    </row>
    <row r="176" spans="1:7" x14ac:dyDescent="0.25">
      <c r="A176" s="25" t="s">
        <v>220</v>
      </c>
      <c r="B176" s="25"/>
      <c r="C176" s="26">
        <v>1</v>
      </c>
      <c r="D176" s="26"/>
      <c r="E176" s="26"/>
      <c r="F176" s="26"/>
      <c r="G176" s="26">
        <f>PRODUCT(C176:F176)</f>
        <v>1</v>
      </c>
    </row>
    <row r="178" spans="1:7" x14ac:dyDescent="0.25">
      <c r="B178" t="s">
        <v>198</v>
      </c>
      <c r="C178" s="20" t="s">
        <v>5</v>
      </c>
      <c r="D178" s="21" t="s">
        <v>6</v>
      </c>
      <c r="E178" s="20" t="s">
        <v>7</v>
      </c>
    </row>
    <row r="179" spans="1:7" x14ac:dyDescent="0.25">
      <c r="B179" t="s">
        <v>198</v>
      </c>
      <c r="C179" s="20" t="s">
        <v>8</v>
      </c>
      <c r="D179" s="21" t="s">
        <v>60</v>
      </c>
      <c r="E179" s="20" t="s">
        <v>169</v>
      </c>
    </row>
    <row r="180" spans="1:7" x14ac:dyDescent="0.25">
      <c r="B180" t="s">
        <v>198</v>
      </c>
      <c r="C180" s="20" t="s">
        <v>10</v>
      </c>
      <c r="D180" s="21" t="s">
        <v>81</v>
      </c>
      <c r="E180" s="20" t="s">
        <v>82</v>
      </c>
    </row>
    <row r="182" spans="1:7" ht="45" customHeight="1" x14ac:dyDescent="0.25">
      <c r="A182" s="22" t="s">
        <v>248</v>
      </c>
      <c r="B182" s="22" t="s">
        <v>200</v>
      </c>
      <c r="C182" s="22" t="s">
        <v>102</v>
      </c>
      <c r="D182" s="23" t="s">
        <v>100</v>
      </c>
      <c r="E182" s="1" t="s">
        <v>204</v>
      </c>
      <c r="F182" s="1" t="s">
        <v>204</v>
      </c>
      <c r="G182" s="24">
        <f>SUM(G183:G183)</f>
        <v>1</v>
      </c>
    </row>
    <row r="183" spans="1:7" x14ac:dyDescent="0.25">
      <c r="A183" s="25" t="s">
        <v>202</v>
      </c>
      <c r="B183" s="25"/>
      <c r="C183" s="26">
        <v>1</v>
      </c>
      <c r="D183" s="26"/>
      <c r="E183" s="26"/>
      <c r="F183" s="26"/>
      <c r="G183" s="26">
        <f>PRODUCT(C183:F183)</f>
        <v>1</v>
      </c>
    </row>
    <row r="185" spans="1:7" ht="45" customHeight="1" x14ac:dyDescent="0.25">
      <c r="A185" s="22" t="s">
        <v>249</v>
      </c>
      <c r="B185" s="22" t="s">
        <v>200</v>
      </c>
      <c r="C185" s="22" t="s">
        <v>189</v>
      </c>
      <c r="D185" s="23" t="s">
        <v>100</v>
      </c>
      <c r="E185" s="1" t="s">
        <v>201</v>
      </c>
      <c r="F185" s="1" t="s">
        <v>201</v>
      </c>
      <c r="G185" s="24">
        <f>SUM(G186:G186)</f>
        <v>1</v>
      </c>
    </row>
    <row r="186" spans="1:7" x14ac:dyDescent="0.25">
      <c r="A186" s="25" t="s">
        <v>202</v>
      </c>
      <c r="B186" s="25"/>
      <c r="C186" s="26">
        <v>1</v>
      </c>
      <c r="D186" s="26"/>
      <c r="E186" s="26"/>
      <c r="F186" s="26"/>
      <c r="G186" s="26">
        <f>PRODUCT(C186:F186)</f>
        <v>1</v>
      </c>
    </row>
    <row r="188" spans="1:7" x14ac:dyDescent="0.25">
      <c r="B188" t="s">
        <v>198</v>
      </c>
      <c r="C188" s="20" t="s">
        <v>5</v>
      </c>
      <c r="D188" s="21" t="s">
        <v>6</v>
      </c>
      <c r="E188" s="20" t="s">
        <v>7</v>
      </c>
    </row>
    <row r="189" spans="1:7" x14ac:dyDescent="0.25">
      <c r="B189" t="s">
        <v>198</v>
      </c>
      <c r="C189" s="20" t="s">
        <v>8</v>
      </c>
      <c r="D189" s="21" t="s">
        <v>60</v>
      </c>
      <c r="E189" s="20" t="s">
        <v>169</v>
      </c>
    </row>
    <row r="190" spans="1:7" x14ac:dyDescent="0.25">
      <c r="B190" t="s">
        <v>198</v>
      </c>
      <c r="C190" s="20" t="s">
        <v>10</v>
      </c>
      <c r="D190" s="21" t="s">
        <v>104</v>
      </c>
      <c r="E190" s="20" t="s">
        <v>105</v>
      </c>
    </row>
    <row r="192" spans="1:7" ht="45" customHeight="1" x14ac:dyDescent="0.25">
      <c r="A192" s="22" t="s">
        <v>250</v>
      </c>
      <c r="B192" s="22" t="s">
        <v>200</v>
      </c>
      <c r="C192" s="22" t="s">
        <v>191</v>
      </c>
      <c r="D192" s="23" t="s">
        <v>100</v>
      </c>
      <c r="E192" s="1" t="s">
        <v>108</v>
      </c>
      <c r="F192" s="1" t="s">
        <v>108</v>
      </c>
      <c r="G192" s="24">
        <f>SUM(G193:G193)</f>
        <v>1</v>
      </c>
    </row>
    <row r="193" spans="1:7" x14ac:dyDescent="0.25">
      <c r="A193" s="25" t="s">
        <v>202</v>
      </c>
      <c r="B193" s="25"/>
      <c r="C193" s="26">
        <v>1</v>
      </c>
      <c r="D193" s="26"/>
      <c r="E193" s="26"/>
      <c r="F193" s="26"/>
      <c r="G193" s="26">
        <f>PRODUCT(C193:F193)</f>
        <v>1</v>
      </c>
    </row>
    <row r="195" spans="1:7" x14ac:dyDescent="0.25">
      <c r="B195" t="s">
        <v>198</v>
      </c>
      <c r="C195" s="20" t="s">
        <v>5</v>
      </c>
      <c r="D195" s="21" t="s">
        <v>6</v>
      </c>
      <c r="E195" s="20" t="s">
        <v>7</v>
      </c>
    </row>
    <row r="196" spans="1:7" x14ac:dyDescent="0.25">
      <c r="B196" t="s">
        <v>198</v>
      </c>
      <c r="C196" s="20" t="s">
        <v>8</v>
      </c>
      <c r="D196" s="21" t="s">
        <v>60</v>
      </c>
      <c r="E196" s="20" t="s">
        <v>169</v>
      </c>
    </row>
    <row r="197" spans="1:7" x14ac:dyDescent="0.25">
      <c r="B197" t="s">
        <v>198</v>
      </c>
      <c r="C197" s="20" t="s">
        <v>10</v>
      </c>
      <c r="D197" s="21" t="s">
        <v>109</v>
      </c>
      <c r="E197" s="20" t="s">
        <v>110</v>
      </c>
    </row>
    <row r="198" spans="1:7" x14ac:dyDescent="0.25">
      <c r="B198" t="s">
        <v>198</v>
      </c>
      <c r="C198" s="20" t="s">
        <v>111</v>
      </c>
      <c r="D198" s="21" t="s">
        <v>6</v>
      </c>
      <c r="E198" s="20" t="s">
        <v>112</v>
      </c>
    </row>
    <row r="200" spans="1:7" ht="45" customHeight="1" x14ac:dyDescent="0.25">
      <c r="A200" s="22" t="s">
        <v>251</v>
      </c>
      <c r="B200" s="22" t="s">
        <v>200</v>
      </c>
      <c r="C200" s="22" t="s">
        <v>114</v>
      </c>
      <c r="D200" s="23" t="s">
        <v>115</v>
      </c>
      <c r="E200" s="1" t="s">
        <v>116</v>
      </c>
      <c r="F200" s="1" t="s">
        <v>116</v>
      </c>
      <c r="G200" s="24">
        <f>SUM(G201:G201)</f>
        <v>2</v>
      </c>
    </row>
    <row r="201" spans="1:7" x14ac:dyDescent="0.25">
      <c r="A201" s="25" t="s">
        <v>202</v>
      </c>
      <c r="B201" s="25"/>
      <c r="C201" s="26">
        <v>2</v>
      </c>
      <c r="D201" s="26"/>
      <c r="E201" s="26"/>
      <c r="F201" s="26"/>
      <c r="G201" s="26">
        <f>PRODUCT(C201:F201)</f>
        <v>2</v>
      </c>
    </row>
    <row r="203" spans="1:7" ht="45" customHeight="1" x14ac:dyDescent="0.25">
      <c r="A203" s="22" t="s">
        <v>252</v>
      </c>
      <c r="B203" s="22" t="s">
        <v>200</v>
      </c>
      <c r="C203" s="22" t="s">
        <v>117</v>
      </c>
      <c r="D203" s="23" t="s">
        <v>115</v>
      </c>
      <c r="E203" s="1" t="s">
        <v>118</v>
      </c>
      <c r="F203" s="1" t="s">
        <v>118</v>
      </c>
      <c r="G203" s="24">
        <f>SUM(G204:G204)</f>
        <v>2</v>
      </c>
    </row>
    <row r="204" spans="1:7" x14ac:dyDescent="0.25">
      <c r="A204" s="25" t="s">
        <v>202</v>
      </c>
      <c r="B204" s="25"/>
      <c r="C204" s="26">
        <v>2</v>
      </c>
      <c r="D204" s="26"/>
      <c r="E204" s="26"/>
      <c r="F204" s="26"/>
      <c r="G204" s="26">
        <f>PRODUCT(C204:F204)</f>
        <v>2</v>
      </c>
    </row>
    <row r="206" spans="1:7" ht="45" customHeight="1" x14ac:dyDescent="0.25">
      <c r="A206" s="22" t="s">
        <v>253</v>
      </c>
      <c r="B206" s="22" t="s">
        <v>200</v>
      </c>
      <c r="C206" s="22" t="s">
        <v>119</v>
      </c>
      <c r="D206" s="23" t="s">
        <v>115</v>
      </c>
      <c r="E206" s="1" t="s">
        <v>120</v>
      </c>
      <c r="F206" s="1" t="s">
        <v>120</v>
      </c>
      <c r="G206" s="24">
        <f>SUM(G207:G207)</f>
        <v>10</v>
      </c>
    </row>
    <row r="207" spans="1:7" x14ac:dyDescent="0.25">
      <c r="A207" s="25" t="s">
        <v>202</v>
      </c>
      <c r="B207" s="25"/>
      <c r="C207" s="26">
        <v>10</v>
      </c>
      <c r="D207" s="26"/>
      <c r="E207" s="26"/>
      <c r="F207" s="26"/>
      <c r="G207" s="26">
        <f>PRODUCT(C207:F207)</f>
        <v>10</v>
      </c>
    </row>
    <row r="209" spans="1:7" ht="45" customHeight="1" x14ac:dyDescent="0.25">
      <c r="A209" s="22" t="s">
        <v>254</v>
      </c>
      <c r="B209" s="22" t="s">
        <v>200</v>
      </c>
      <c r="C209" s="22" t="s">
        <v>121</v>
      </c>
      <c r="D209" s="23" t="s">
        <v>115</v>
      </c>
      <c r="E209" s="1" t="s">
        <v>122</v>
      </c>
      <c r="F209" s="1" t="s">
        <v>122</v>
      </c>
      <c r="G209" s="24">
        <f>SUM(G210:G210)</f>
        <v>20</v>
      </c>
    </row>
    <row r="210" spans="1:7" x14ac:dyDescent="0.25">
      <c r="A210" s="25" t="s">
        <v>202</v>
      </c>
      <c r="B210" s="25"/>
      <c r="C210" s="26">
        <v>20</v>
      </c>
      <c r="D210" s="26"/>
      <c r="E210" s="26"/>
      <c r="F210" s="26"/>
      <c r="G210" s="26">
        <f>PRODUCT(C210:F210)</f>
        <v>20</v>
      </c>
    </row>
    <row r="212" spans="1:7" ht="45" customHeight="1" x14ac:dyDescent="0.25">
      <c r="A212" s="22" t="s">
        <v>255</v>
      </c>
      <c r="B212" s="22" t="s">
        <v>200</v>
      </c>
      <c r="C212" s="22" t="s">
        <v>123</v>
      </c>
      <c r="D212" s="23" t="s">
        <v>115</v>
      </c>
      <c r="E212" s="1" t="s">
        <v>124</v>
      </c>
      <c r="F212" s="1" t="s">
        <v>124</v>
      </c>
      <c r="G212" s="24">
        <f>SUM(G213:G213)</f>
        <v>4</v>
      </c>
    </row>
    <row r="213" spans="1:7" x14ac:dyDescent="0.25">
      <c r="A213" s="25" t="s">
        <v>202</v>
      </c>
      <c r="B213" s="25"/>
      <c r="C213" s="26">
        <v>4</v>
      </c>
      <c r="D213" s="26"/>
      <c r="E213" s="26"/>
      <c r="F213" s="26"/>
      <c r="G213" s="26">
        <f>PRODUCT(C213:F213)</f>
        <v>4</v>
      </c>
    </row>
    <row r="215" spans="1:7" ht="45" customHeight="1" x14ac:dyDescent="0.25">
      <c r="A215" s="22" t="s">
        <v>256</v>
      </c>
      <c r="B215" s="22" t="s">
        <v>200</v>
      </c>
      <c r="C215" s="22" t="s">
        <v>125</v>
      </c>
      <c r="D215" s="23" t="s">
        <v>115</v>
      </c>
      <c r="E215" s="1" t="s">
        <v>126</v>
      </c>
      <c r="F215" s="1" t="s">
        <v>126</v>
      </c>
      <c r="G215" s="24">
        <f>SUM(G216:G216)</f>
        <v>2</v>
      </c>
    </row>
    <row r="216" spans="1:7" x14ac:dyDescent="0.25">
      <c r="A216" s="25" t="s">
        <v>202</v>
      </c>
      <c r="B216" s="25"/>
      <c r="C216" s="26">
        <v>2</v>
      </c>
      <c r="D216" s="26"/>
      <c r="E216" s="26"/>
      <c r="F216" s="26"/>
      <c r="G216" s="26">
        <f>PRODUCT(C216:F216)</f>
        <v>2</v>
      </c>
    </row>
    <row r="218" spans="1:7" ht="45" customHeight="1" x14ac:dyDescent="0.25">
      <c r="A218" s="22" t="s">
        <v>257</v>
      </c>
      <c r="B218" s="22" t="s">
        <v>200</v>
      </c>
      <c r="C218" s="22" t="s">
        <v>127</v>
      </c>
      <c r="D218" s="23" t="s">
        <v>115</v>
      </c>
      <c r="E218" s="1" t="s">
        <v>128</v>
      </c>
      <c r="F218" s="1" t="s">
        <v>128</v>
      </c>
      <c r="G218" s="24">
        <f>SUM(G219:G219)</f>
        <v>2</v>
      </c>
    </row>
    <row r="219" spans="1:7" x14ac:dyDescent="0.25">
      <c r="A219" s="25" t="s">
        <v>202</v>
      </c>
      <c r="B219" s="25"/>
      <c r="C219" s="26">
        <v>2</v>
      </c>
      <c r="D219" s="26"/>
      <c r="E219" s="26"/>
      <c r="F219" s="26"/>
      <c r="G219" s="26">
        <f>PRODUCT(C219:F219)</f>
        <v>2</v>
      </c>
    </row>
    <row r="221" spans="1:7" ht="45" customHeight="1" x14ac:dyDescent="0.25">
      <c r="A221" s="22" t="s">
        <v>258</v>
      </c>
      <c r="B221" s="22" t="s">
        <v>200</v>
      </c>
      <c r="C221" s="22" t="s">
        <v>129</v>
      </c>
      <c r="D221" s="23" t="s">
        <v>115</v>
      </c>
      <c r="E221" s="1" t="s">
        <v>130</v>
      </c>
      <c r="F221" s="1" t="s">
        <v>130</v>
      </c>
      <c r="G221" s="24">
        <f>SUM(G222:G222)</f>
        <v>2</v>
      </c>
    </row>
    <row r="222" spans="1:7" x14ac:dyDescent="0.25">
      <c r="A222" s="25" t="s">
        <v>202</v>
      </c>
      <c r="B222" s="25"/>
      <c r="C222" s="26">
        <v>2</v>
      </c>
      <c r="D222" s="26"/>
      <c r="E222" s="26"/>
      <c r="F222" s="26"/>
      <c r="G222" s="26">
        <f>PRODUCT(C222:F222)</f>
        <v>2</v>
      </c>
    </row>
    <row r="224" spans="1:7" ht="45" customHeight="1" x14ac:dyDescent="0.25">
      <c r="A224" s="22" t="s">
        <v>259</v>
      </c>
      <c r="B224" s="22" t="s">
        <v>200</v>
      </c>
      <c r="C224" s="22" t="s">
        <v>131</v>
      </c>
      <c r="D224" s="23" t="s">
        <v>115</v>
      </c>
      <c r="E224" s="1" t="s">
        <v>132</v>
      </c>
      <c r="F224" s="1" t="s">
        <v>132</v>
      </c>
      <c r="G224" s="24">
        <f>SUM(G225:G225)</f>
        <v>2</v>
      </c>
    </row>
    <row r="225" spans="1:7" x14ac:dyDescent="0.25">
      <c r="A225" s="25" t="s">
        <v>202</v>
      </c>
      <c r="B225" s="25"/>
      <c r="C225" s="26">
        <v>2</v>
      </c>
      <c r="D225" s="26"/>
      <c r="E225" s="26"/>
      <c r="F225" s="26"/>
      <c r="G225" s="26">
        <f>PRODUCT(C225:F225)</f>
        <v>2</v>
      </c>
    </row>
    <row r="227" spans="1:7" ht="45" customHeight="1" x14ac:dyDescent="0.25">
      <c r="A227" s="22" t="s">
        <v>260</v>
      </c>
      <c r="B227" s="22" t="s">
        <v>200</v>
      </c>
      <c r="C227" s="22" t="s">
        <v>133</v>
      </c>
      <c r="D227" s="23" t="s">
        <v>115</v>
      </c>
      <c r="E227" s="1" t="s">
        <v>134</v>
      </c>
      <c r="F227" s="1" t="s">
        <v>134</v>
      </c>
      <c r="G227" s="24">
        <f>SUM(G228:G228)</f>
        <v>2</v>
      </c>
    </row>
    <row r="228" spans="1:7" x14ac:dyDescent="0.25">
      <c r="A228" s="25" t="s">
        <v>202</v>
      </c>
      <c r="B228" s="25"/>
      <c r="C228" s="26">
        <v>2</v>
      </c>
      <c r="D228" s="26"/>
      <c r="E228" s="26"/>
      <c r="F228" s="26"/>
      <c r="G228" s="26">
        <f>PRODUCT(C228:F228)</f>
        <v>2</v>
      </c>
    </row>
    <row r="230" spans="1:7" ht="45" customHeight="1" x14ac:dyDescent="0.25">
      <c r="A230" s="22" t="s">
        <v>261</v>
      </c>
      <c r="B230" s="22" t="s">
        <v>200</v>
      </c>
      <c r="C230" s="22" t="s">
        <v>135</v>
      </c>
      <c r="D230" s="23" t="s">
        <v>115</v>
      </c>
      <c r="E230" s="1" t="s">
        <v>136</v>
      </c>
      <c r="F230" s="1" t="s">
        <v>136</v>
      </c>
      <c r="G230" s="24">
        <f>SUM(G231:G231)</f>
        <v>2</v>
      </c>
    </row>
    <row r="231" spans="1:7" x14ac:dyDescent="0.25">
      <c r="A231" s="25" t="s">
        <v>202</v>
      </c>
      <c r="B231" s="25"/>
      <c r="C231" s="26">
        <v>2</v>
      </c>
      <c r="D231" s="26"/>
      <c r="E231" s="26"/>
      <c r="F231" s="26"/>
      <c r="G231" s="26">
        <f>PRODUCT(C231:F231)</f>
        <v>2</v>
      </c>
    </row>
    <row r="233" spans="1:7" ht="45" customHeight="1" x14ac:dyDescent="0.25">
      <c r="A233" s="22" t="s">
        <v>262</v>
      </c>
      <c r="B233" s="22" t="s">
        <v>200</v>
      </c>
      <c r="C233" s="22" t="s">
        <v>137</v>
      </c>
      <c r="D233" s="23" t="s">
        <v>115</v>
      </c>
      <c r="E233" s="1" t="s">
        <v>138</v>
      </c>
      <c r="F233" s="1" t="s">
        <v>138</v>
      </c>
      <c r="G233" s="24">
        <f>SUM(G234:G234)</f>
        <v>2</v>
      </c>
    </row>
    <row r="234" spans="1:7" x14ac:dyDescent="0.25">
      <c r="A234" s="25" t="s">
        <v>202</v>
      </c>
      <c r="B234" s="25"/>
      <c r="C234" s="26">
        <v>2</v>
      </c>
      <c r="D234" s="26"/>
      <c r="E234" s="26"/>
      <c r="F234" s="26"/>
      <c r="G234" s="26">
        <f>PRODUCT(C234:F234)</f>
        <v>2</v>
      </c>
    </row>
    <row r="236" spans="1:7" x14ac:dyDescent="0.25">
      <c r="B236" t="s">
        <v>198</v>
      </c>
      <c r="C236" s="20" t="s">
        <v>5</v>
      </c>
      <c r="D236" s="21" t="s">
        <v>6</v>
      </c>
      <c r="E236" s="20" t="s">
        <v>7</v>
      </c>
    </row>
    <row r="237" spans="1:7" x14ac:dyDescent="0.25">
      <c r="B237" t="s">
        <v>198</v>
      </c>
      <c r="C237" s="20" t="s">
        <v>8</v>
      </c>
      <c r="D237" s="21" t="s">
        <v>60</v>
      </c>
      <c r="E237" s="20" t="s">
        <v>169</v>
      </c>
    </row>
    <row r="238" spans="1:7" x14ac:dyDescent="0.25">
      <c r="B238" t="s">
        <v>198</v>
      </c>
      <c r="C238" s="20" t="s">
        <v>10</v>
      </c>
      <c r="D238" s="21" t="s">
        <v>109</v>
      </c>
      <c r="E238" s="20" t="s">
        <v>110</v>
      </c>
    </row>
    <row r="239" spans="1:7" x14ac:dyDescent="0.25">
      <c r="B239" t="s">
        <v>198</v>
      </c>
      <c r="C239" s="20" t="s">
        <v>111</v>
      </c>
      <c r="D239" s="21" t="s">
        <v>31</v>
      </c>
      <c r="E239" s="20" t="s">
        <v>139</v>
      </c>
    </row>
    <row r="241" spans="1:7" ht="45" customHeight="1" x14ac:dyDescent="0.25">
      <c r="A241" s="22" t="s">
        <v>263</v>
      </c>
      <c r="B241" s="22" t="s">
        <v>200</v>
      </c>
      <c r="C241" s="22" t="s">
        <v>141</v>
      </c>
      <c r="D241" s="23" t="s">
        <v>115</v>
      </c>
      <c r="E241" s="1" t="s">
        <v>142</v>
      </c>
      <c r="F241" s="1" t="s">
        <v>142</v>
      </c>
      <c r="G241" s="24">
        <f>SUM(G242:G242)</f>
        <v>1</v>
      </c>
    </row>
    <row r="242" spans="1:7" x14ac:dyDescent="0.25">
      <c r="A242" s="25" t="s">
        <v>202</v>
      </c>
      <c r="B242" s="25"/>
      <c r="C242" s="26">
        <v>1</v>
      </c>
      <c r="D242" s="26"/>
      <c r="E242" s="26"/>
      <c r="F242" s="26"/>
      <c r="G242" s="26">
        <f>PRODUCT(C242:F242)</f>
        <v>1</v>
      </c>
    </row>
    <row r="244" spans="1:7" ht="45" customHeight="1" x14ac:dyDescent="0.25">
      <c r="A244" s="22" t="s">
        <v>264</v>
      </c>
      <c r="B244" s="22" t="s">
        <v>200</v>
      </c>
      <c r="C244" s="22" t="s">
        <v>143</v>
      </c>
      <c r="D244" s="23" t="s">
        <v>115</v>
      </c>
      <c r="E244" s="1" t="s">
        <v>144</v>
      </c>
      <c r="F244" s="1" t="s">
        <v>144</v>
      </c>
      <c r="G244" s="24">
        <f>SUM(G245:G245)</f>
        <v>1</v>
      </c>
    </row>
    <row r="245" spans="1:7" x14ac:dyDescent="0.25">
      <c r="A245" s="25" t="s">
        <v>220</v>
      </c>
      <c r="B245" s="25"/>
      <c r="C245" s="26">
        <v>1</v>
      </c>
      <c r="D245" s="26"/>
      <c r="E245" s="26"/>
      <c r="F245" s="26"/>
      <c r="G245" s="26">
        <f>PRODUCT(C245:F245)</f>
        <v>1</v>
      </c>
    </row>
    <row r="247" spans="1:7" ht="45" customHeight="1" x14ac:dyDescent="0.25">
      <c r="A247" s="22" t="s">
        <v>265</v>
      </c>
      <c r="B247" s="22" t="s">
        <v>200</v>
      </c>
      <c r="C247" s="22" t="s">
        <v>145</v>
      </c>
      <c r="D247" s="23" t="s">
        <v>115</v>
      </c>
      <c r="E247" s="1" t="s">
        <v>146</v>
      </c>
      <c r="F247" s="1" t="s">
        <v>146</v>
      </c>
      <c r="G247" s="24">
        <f>SUM(G248:G248)</f>
        <v>1</v>
      </c>
    </row>
    <row r="248" spans="1:7" x14ac:dyDescent="0.25">
      <c r="A248" s="25" t="s">
        <v>202</v>
      </c>
      <c r="B248" s="25"/>
      <c r="C248" s="26">
        <v>1</v>
      </c>
      <c r="D248" s="26"/>
      <c r="E248" s="26"/>
      <c r="F248" s="26"/>
      <c r="G248" s="26">
        <f>PRODUCT(C248:F248)</f>
        <v>1</v>
      </c>
    </row>
    <row r="250" spans="1:7" ht="45" customHeight="1" x14ac:dyDescent="0.25">
      <c r="A250" s="22" t="s">
        <v>266</v>
      </c>
      <c r="B250" s="22" t="s">
        <v>200</v>
      </c>
      <c r="C250" s="22" t="s">
        <v>147</v>
      </c>
      <c r="D250" s="23" t="s">
        <v>115</v>
      </c>
      <c r="E250" s="1" t="s">
        <v>148</v>
      </c>
      <c r="F250" s="1" t="s">
        <v>148</v>
      </c>
      <c r="G250" s="24">
        <f>SUM(G251:G251)</f>
        <v>1</v>
      </c>
    </row>
    <row r="251" spans="1:7" x14ac:dyDescent="0.25">
      <c r="A251" s="25" t="s">
        <v>202</v>
      </c>
      <c r="B251" s="25"/>
      <c r="C251" s="26">
        <v>1</v>
      </c>
      <c r="D251" s="26"/>
      <c r="E251" s="26"/>
      <c r="F251" s="26"/>
      <c r="G251" s="26">
        <f>PRODUCT(C251:F251)</f>
        <v>1</v>
      </c>
    </row>
    <row r="253" spans="1:7" ht="45" customHeight="1" x14ac:dyDescent="0.25">
      <c r="A253" s="22" t="s">
        <v>267</v>
      </c>
      <c r="B253" s="22" t="s">
        <v>200</v>
      </c>
      <c r="C253" s="22" t="s">
        <v>149</v>
      </c>
      <c r="D253" s="23" t="s">
        <v>115</v>
      </c>
      <c r="E253" s="1" t="s">
        <v>150</v>
      </c>
      <c r="F253" s="1" t="s">
        <v>150</v>
      </c>
      <c r="G253" s="24">
        <f>SUM(G254:G254)</f>
        <v>1</v>
      </c>
    </row>
    <row r="254" spans="1:7" x14ac:dyDescent="0.25">
      <c r="A254" s="25" t="s">
        <v>202</v>
      </c>
      <c r="B254" s="25"/>
      <c r="C254" s="26">
        <v>1</v>
      </c>
      <c r="D254" s="26"/>
      <c r="E254" s="26"/>
      <c r="F254" s="26"/>
      <c r="G254" s="26">
        <f>PRODUCT(C254:F254)</f>
        <v>1</v>
      </c>
    </row>
    <row r="256" spans="1:7" ht="45" customHeight="1" x14ac:dyDescent="0.25">
      <c r="A256" s="22" t="s">
        <v>268</v>
      </c>
      <c r="B256" s="22" t="s">
        <v>200</v>
      </c>
      <c r="C256" s="22" t="s">
        <v>151</v>
      </c>
      <c r="D256" s="23" t="s">
        <v>115</v>
      </c>
      <c r="E256" s="1" t="s">
        <v>152</v>
      </c>
      <c r="F256" s="1" t="s">
        <v>152</v>
      </c>
      <c r="G256" s="24">
        <f>SUM(G257:G257)</f>
        <v>1</v>
      </c>
    </row>
    <row r="257" spans="1:7" x14ac:dyDescent="0.25">
      <c r="A257" s="25" t="s">
        <v>220</v>
      </c>
      <c r="B257" s="25"/>
      <c r="C257" s="26">
        <v>1</v>
      </c>
      <c r="D257" s="26"/>
      <c r="E257" s="26"/>
      <c r="F257" s="26"/>
      <c r="G257" s="26">
        <f>PRODUCT(C257:F257)</f>
        <v>1</v>
      </c>
    </row>
    <row r="259" spans="1:7" ht="45" customHeight="1" x14ac:dyDescent="0.25">
      <c r="A259" s="22" t="s">
        <v>269</v>
      </c>
      <c r="B259" s="22" t="s">
        <v>200</v>
      </c>
      <c r="C259" s="22" t="s">
        <v>153</v>
      </c>
      <c r="D259" s="23" t="s">
        <v>115</v>
      </c>
      <c r="E259" s="1" t="s">
        <v>154</v>
      </c>
      <c r="F259" s="1" t="s">
        <v>154</v>
      </c>
      <c r="G259" s="24">
        <f>SUM(G260:G260)</f>
        <v>1</v>
      </c>
    </row>
    <row r="260" spans="1:7" x14ac:dyDescent="0.25">
      <c r="A260" s="25" t="s">
        <v>220</v>
      </c>
      <c r="B260" s="25"/>
      <c r="C260" s="26">
        <v>1</v>
      </c>
      <c r="D260" s="26"/>
      <c r="E260" s="26"/>
      <c r="F260" s="26"/>
      <c r="G260" s="26">
        <f>PRODUCT(C260:F260)</f>
        <v>1</v>
      </c>
    </row>
    <row r="262" spans="1:7" ht="45" customHeight="1" x14ac:dyDescent="0.25">
      <c r="A262" s="22" t="s">
        <v>270</v>
      </c>
      <c r="B262" s="22" t="s">
        <v>200</v>
      </c>
      <c r="C262" s="22" t="s">
        <v>194</v>
      </c>
      <c r="D262" s="23" t="s">
        <v>115</v>
      </c>
      <c r="E262" s="1" t="s">
        <v>195</v>
      </c>
      <c r="F262" s="1" t="s">
        <v>195</v>
      </c>
      <c r="G262" s="24">
        <f>SUM(G263:G263)</f>
        <v>1</v>
      </c>
    </row>
    <row r="263" spans="1:7" x14ac:dyDescent="0.25">
      <c r="A263" s="25" t="s">
        <v>202</v>
      </c>
      <c r="B263" s="25"/>
      <c r="C263" s="26">
        <v>1</v>
      </c>
      <c r="D263" s="26"/>
      <c r="E263" s="26"/>
      <c r="F263" s="26"/>
      <c r="G263" s="26">
        <f>PRODUCT(C263:F263)</f>
        <v>1</v>
      </c>
    </row>
  </sheetData>
  <sheetProtection sheet="1"/>
  <mergeCells count="72">
    <mergeCell ref="E259:F259"/>
    <mergeCell ref="E262:F262"/>
    <mergeCell ref="E244:F244"/>
    <mergeCell ref="E247:F247"/>
    <mergeCell ref="E250:F250"/>
    <mergeCell ref="E253:F253"/>
    <mergeCell ref="E256:F256"/>
    <mergeCell ref="E224:F224"/>
    <mergeCell ref="E227:F227"/>
    <mergeCell ref="E230:F230"/>
    <mergeCell ref="E233:F233"/>
    <mergeCell ref="E241:F241"/>
    <mergeCell ref="E209:F209"/>
    <mergeCell ref="E212:F212"/>
    <mergeCell ref="E215:F215"/>
    <mergeCell ref="E218:F218"/>
    <mergeCell ref="E221:F221"/>
    <mergeCell ref="E185:F185"/>
    <mergeCell ref="E192:F192"/>
    <mergeCell ref="E200:F200"/>
    <mergeCell ref="E203:F203"/>
    <mergeCell ref="E206:F206"/>
    <mergeCell ref="E166:F166"/>
    <mergeCell ref="E169:F169"/>
    <mergeCell ref="E172:F172"/>
    <mergeCell ref="E175:F175"/>
    <mergeCell ref="E182:F182"/>
    <mergeCell ref="E146:F146"/>
    <mergeCell ref="E149:F149"/>
    <mergeCell ref="E157:F157"/>
    <mergeCell ref="E160:F160"/>
    <mergeCell ref="E163:F163"/>
    <mergeCell ref="E131:F131"/>
    <mergeCell ref="E134:F134"/>
    <mergeCell ref="E137:F137"/>
    <mergeCell ref="E140:F140"/>
    <mergeCell ref="E143:F143"/>
    <mergeCell ref="E116:F116"/>
    <mergeCell ref="E119:F119"/>
    <mergeCell ref="E122:F122"/>
    <mergeCell ref="E125:F125"/>
    <mergeCell ref="E128:F128"/>
    <mergeCell ref="E88:F88"/>
    <mergeCell ref="E91:F91"/>
    <mergeCell ref="E98:F98"/>
    <mergeCell ref="E101:F101"/>
    <mergeCell ref="E108:F108"/>
    <mergeCell ref="E73:F73"/>
    <mergeCell ref="E76:F76"/>
    <mergeCell ref="E79:F79"/>
    <mergeCell ref="E82:F82"/>
    <mergeCell ref="E85:F85"/>
    <mergeCell ref="E53:F53"/>
    <mergeCell ref="E56:F56"/>
    <mergeCell ref="E59:F59"/>
    <mergeCell ref="E62:F62"/>
    <mergeCell ref="E65:F65"/>
    <mergeCell ref="E38:F38"/>
    <mergeCell ref="E41:F41"/>
    <mergeCell ref="E44:F44"/>
    <mergeCell ref="E47:F47"/>
    <mergeCell ref="E50:F50"/>
    <mergeCell ref="E14:F14"/>
    <mergeCell ref="E17:F17"/>
    <mergeCell ref="E24:F24"/>
    <mergeCell ref="E32:F32"/>
    <mergeCell ref="E35:F35"/>
    <mergeCell ref="E1:H1"/>
    <mergeCell ref="E2:H2"/>
    <mergeCell ref="E3:H3"/>
    <mergeCell ref="E4:H4"/>
    <mergeCell ref="C6:G6"/>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T-PRES</vt:lpstr>
      <vt:lpstr>T-DIM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usuario</cp:lastModifiedBy>
  <dcterms:created xsi:type="dcterms:W3CDTF">2025-12-23T11:22:40Z</dcterms:created>
  <dcterms:modified xsi:type="dcterms:W3CDTF">2025-12-23T11:25:01Z</dcterms:modified>
</cp:coreProperties>
</file>