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:\Direccio General Obra Civil\Direccio divisio de carreteres\Carreteres\GER_CARR_i_DESCARB\ENCOMANES N-II\PC-CIB-21094.10\LICITACIÓ\"/>
    </mc:Choice>
  </mc:AlternateContent>
  <xr:revisionPtr revIDLastSave="0" documentId="8_{679292E6-7D30-4882-87A5-876DD8DBE2A6}" xr6:coauthVersionLast="47" xr6:coauthVersionMax="47" xr10:uidLastSave="{00000000-0000-0000-0000-000000000000}"/>
  <bookViews>
    <workbookView xWindow="-24120" yWindow="-120" windowWidth="24240" windowHeight="13140" xr2:uid="{0DE141DA-68D7-4069-8301-AC2C4E1CB192}"/>
  </bookViews>
  <sheets>
    <sheet name="ANNEX 9_ EI" sheetId="2" r:id="rId1"/>
  </sheets>
  <externalReferences>
    <externalReference r:id="rId2"/>
  </externalReferences>
  <definedNames>
    <definedName name="_Àrea_d'impressió" localSheetId="0">'ANNEX 9_ EI'!$A$1:$I$62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2" l="1"/>
  <c r="H4" i="2"/>
  <c r="G8" i="2"/>
  <c r="I8" i="2"/>
  <c r="G9" i="2"/>
  <c r="I9" i="2"/>
  <c r="I58" i="2" s="1"/>
  <c r="G10" i="2"/>
  <c r="I10" i="2"/>
  <c r="G11" i="2"/>
  <c r="I11" i="2"/>
  <c r="G12" i="2"/>
  <c r="I12" i="2"/>
  <c r="G13" i="2"/>
  <c r="I13" i="2"/>
  <c r="G14" i="2"/>
  <c r="I14" i="2"/>
  <c r="G15" i="2"/>
  <c r="I15" i="2"/>
  <c r="G16" i="2"/>
  <c r="I16" i="2"/>
  <c r="G17" i="2"/>
  <c r="I17" i="2"/>
  <c r="G18" i="2"/>
  <c r="I18" i="2"/>
  <c r="G19" i="2"/>
  <c r="I19" i="2"/>
  <c r="G20" i="2"/>
  <c r="I20" i="2"/>
  <c r="G21" i="2"/>
  <c r="I21" i="2"/>
  <c r="G22" i="2"/>
  <c r="I22" i="2"/>
  <c r="G23" i="2"/>
  <c r="I23" i="2"/>
  <c r="G24" i="2"/>
  <c r="I24" i="2"/>
  <c r="G25" i="2"/>
  <c r="I25" i="2"/>
  <c r="G26" i="2"/>
  <c r="I26" i="2"/>
  <c r="G27" i="2"/>
  <c r="I27" i="2"/>
  <c r="G28" i="2"/>
  <c r="I28" i="2"/>
  <c r="G29" i="2"/>
  <c r="I29" i="2"/>
  <c r="G30" i="2"/>
  <c r="I30" i="2"/>
  <c r="G31" i="2"/>
  <c r="I31" i="2"/>
  <c r="G32" i="2"/>
  <c r="I32" i="2"/>
  <c r="G33" i="2"/>
  <c r="I33" i="2"/>
  <c r="G34" i="2"/>
  <c r="I34" i="2"/>
  <c r="G35" i="2"/>
  <c r="I35" i="2"/>
  <c r="G36" i="2"/>
  <c r="I36" i="2"/>
  <c r="G37" i="2"/>
  <c r="I37" i="2"/>
  <c r="G38" i="2"/>
  <c r="I38" i="2"/>
  <c r="G39" i="2"/>
  <c r="I39" i="2"/>
  <c r="G40" i="2"/>
  <c r="I40" i="2"/>
  <c r="G41" i="2"/>
  <c r="I41" i="2"/>
  <c r="G42" i="2"/>
  <c r="I42" i="2"/>
  <c r="G43" i="2"/>
  <c r="I43" i="2"/>
  <c r="G44" i="2"/>
  <c r="I44" i="2"/>
  <c r="G45" i="2"/>
  <c r="I45" i="2"/>
  <c r="G46" i="2"/>
  <c r="I46" i="2"/>
  <c r="G47" i="2"/>
  <c r="I47" i="2"/>
  <c r="G48" i="2"/>
  <c r="I48" i="2"/>
  <c r="G49" i="2"/>
  <c r="I49" i="2"/>
  <c r="G50" i="2"/>
  <c r="I50" i="2"/>
  <c r="G51" i="2"/>
  <c r="I51" i="2"/>
  <c r="G52" i="2"/>
  <c r="I52" i="2"/>
  <c r="G53" i="2"/>
  <c r="I53" i="2"/>
  <c r="G54" i="2"/>
  <c r="I54" i="2"/>
  <c r="G55" i="2"/>
  <c r="I55" i="2"/>
  <c r="G56" i="2"/>
  <c r="I56" i="2"/>
  <c r="G57" i="2"/>
  <c r="I57" i="2"/>
</calcChain>
</file>

<file path=xl/sharedStrings.xml><?xml version="1.0" encoding="utf-8"?>
<sst xmlns="http://schemas.openxmlformats.org/spreadsheetml/2006/main" count="113" uniqueCount="65">
  <si>
    <t>Signatura:</t>
  </si>
  <si>
    <t>Els preus unitaris de la campanya geotècnica inclouran la presència permanent d’un tècnic geòleg a peu d'obra, com a supervisor de totes les operacions, i totes les despeses d'elements i activitats complementàries necessàries per l'execució de les prospeccions i assajos, desplaçaments i emplaçaments, preses de mostres manuals, aigua, transport i custòdia de mostres, gestió de permissos, etc.</t>
  </si>
  <si>
    <t>Els honoraris de l'estudi informatiu inclouen la redacció i edició del corresponent annex geològic - geotècnic, que s'hauran de realitzar seguint les indicacions del Plec de prescripcions per a l’assistència tècnica a la redacció d'estudis informatius.</t>
  </si>
  <si>
    <t xml:space="preserve"> Qualsevol unitat no contemplada i que es proposi durant l’execució del projecte haurà de ser validada per la Gerència d’Obra civil de GISA.</t>
  </si>
  <si>
    <t>TOTAL (IVA NO inclòs)</t>
  </si>
  <si>
    <t>m.</t>
  </si>
  <si>
    <t>SUBMINISTRAMENT I COL·LOCACIÓ DE TUB PIEZOMÈTRIC PER A LA MESURA DEL NIVELL FREÀTIC, INCLÒS TAPA SUPERIOR, ARQUETA METÀL·LICA  ANTIVANDÀLICA I LECTURES DE CONTROL QUINZENALS DURANT ALMENYS DOS MESOS</t>
  </si>
  <si>
    <t>ut.</t>
  </si>
  <si>
    <t>ASSAIG D'ABRASIVITAT CERCHAR</t>
  </si>
  <si>
    <t>DETERMINACIÓ DE L'ÍNDEX DE DURESA CERCHAR</t>
  </si>
  <si>
    <t>DETERMINACIÓ DE L'ÍNDEX SCHIMAZEK, INCLOENT PREPARACIÓ DE LÀMINA PRIMA I ASSAIG BRASILER</t>
  </si>
  <si>
    <t>ESTUDI MINERALÒGIC D'UNA MOSTRA MITJANÇANT DIFRACCIÓ DE RAIGS X.</t>
  </si>
  <si>
    <t>ESTUDI PETROGRÀFIC I MINERALÒGIC D'UNA MOSTRA DE ROCA MITJANÇANT LÀMINA PRIMA, INCLOENT LA PREPARACIÓ DE LA MATEIXA.</t>
  </si>
  <si>
    <t>ASSAIG DE TALL SOBRE DISCONTINUÏTATS EN ROCA, INCLÒS TALLAT I PREPARACIÓ</t>
  </si>
  <si>
    <t>ANÀLISI QUÍMIC DE L'AIGUA PER DETERMINAR L'AGRESSIVITAT AL FORMIGÓ SEGONS EHE 08</t>
  </si>
  <si>
    <t>DETERMINACIÓ DE L'ESTABILITAT D'ÀRIDS I FRAGMENTS DE ROCA. NLT-255</t>
  </si>
  <si>
    <t>TALL DIRECTE DE TRES PROVETES, CONSOLIDADES I NO DRENADES (CU). UNE 103401.INCLOU TALLAT I PREPARACIÓ</t>
  </si>
  <si>
    <t>TALL DIRECTE DE TRES PROVETES, NO CONSOLIDADES I NO DRENADES (UU). UNE 103401.INCLOU TALLAT I PREPARACIÓ</t>
  </si>
  <si>
    <t>TALL DIRECTE DE TRES PROVETES, CONSOLIDADES I DRENADES (CD). UNE 103401. INCLOU TALLAT I PREPARACIÓ</t>
  </si>
  <si>
    <t>DETERMINACIÓ DE LA RESISTÈNCIA A LA COMPRESSIÓ TRIAXIAL D'UNA PROBETA DE ROCA. UNE-22950-4-90</t>
  </si>
  <si>
    <t>TRENCADA A TRACCIÓ INDIRECTA D'UNA PROVETA PEL MÈTODE BRASILER, INCLOENT PREPARACIÓ. UNE 22950-2. NLT 253</t>
  </si>
  <si>
    <t xml:space="preserve">COMPRESSIÓ SIMPLE D'UNA PROVETA DE ROCA, DETERMINANT MÒDUL D'ELASTICITAT I  COEFICIENT DE POISSON INCLOENT TALLAT I PREPARACIÓ. UNE 22950-3. </t>
  </si>
  <si>
    <t>COMPRESSIÓ SIMPLE D'UNA PROVETA DE ROCA, INCLOENT PREPARACIÓ. UNE 22950-1. NLT 250</t>
  </si>
  <si>
    <t>COMPRESSIÓ SIMPLE D'UNA PROVETA DE SÒL. UNE 103400. NLT 202</t>
  </si>
  <si>
    <t>DETERMINACIÓ DE LA EXPANSIVITAT D'UN SÒL EN APARELL LAMBE. UNE 103600</t>
  </si>
  <si>
    <t>DENSITAT RELATIVA DE LES PARTÍCULES D'UN SÒL. UNE 103302. NLT 211</t>
  </si>
  <si>
    <t>CONSOLIDACIÓ UNIDIMENSIONAL D'UN SÒL EN EDÒMETRE, AMB VUIT ESGLAONS DE CÀRREGA I TRES DE DESCÀRREGA. UNE 103405</t>
  </si>
  <si>
    <t>ASSAIG CBR EN LABORATORI, NO INCLOU ASSAIG PROCTOR (3 PUNTS). UNE 103502. NLT 111</t>
  </si>
  <si>
    <t>ASSAIG DE COMPACTACIÓ PROCTOR MODIFICAT (5 PUNTS). UNE 103501. NLT 108</t>
  </si>
  <si>
    <t>ASSAIG DE COMPACTACIÓ PROCTOR NORMAL (5 PUNTS) UNE 103500-94</t>
  </si>
  <si>
    <t>DETERMINACIÓ QUANTITATIVA  DEL CONTINGUT EN SULFATS SOLUBLES D'UN SÒL. UNE 103201-96</t>
  </si>
  <si>
    <t>ANÀLISI QUÍMIC DE SÒL PER DETERMINAR L'AGRESSIVITAT AL FORMIGÓ SEGONS EHE 08, INCLOU SULFATS (UNE 83.963) I GRAU D'ACIDESA BAUMANN GULLY (UNE 83.962)</t>
  </si>
  <si>
    <t>DENSITAT D'UN SÒL. UNE 103301. NLT 206</t>
  </si>
  <si>
    <t>REACTIVITAT ÀLCALI-SÍLICE UNE 146507-1</t>
  </si>
  <si>
    <t>CONTINGUT EN GUIXOS. NLT 115</t>
  </si>
  <si>
    <t>CONTINGUT EN SALS SOLUBLES. NLT 114</t>
  </si>
  <si>
    <t>CONTINGUT DE MATÈRIA ORGÀNICA. UNE 103204. NLT 118</t>
  </si>
  <si>
    <t>ASSAIG DE COL·LAPSE EN SÒLS. NLT 254</t>
  </si>
  <si>
    <t>ASSAIG D'INFLAMENT LLIURE EN EDÒMETRE. UNE 103601</t>
  </si>
  <si>
    <t>HUMITAT D'UN SÒL MITJANÇANT ASSECAT EN ESTUFA. UNE 103300. NLT 102</t>
  </si>
  <si>
    <t>LÍMITS D'ATTERBERG. UNE 103103 I 103104. NLT 105 I 106</t>
  </si>
  <si>
    <t>GRANULOMETRIA PER SEDIMENTACIÓ. MÈTODE DEL DENSÍMETRE UNE 103 102-95</t>
  </si>
  <si>
    <t>GRANULOMETRIA PER GARBELLAT. UNE 103101. NLT 104</t>
  </si>
  <si>
    <t>PRESA DE MOSTRA PARAFINADA</t>
  </si>
  <si>
    <t>PRESA DE MOSTRA INALTERADA AMB QUALSEVOL TIPUS DE LLEVAMOSTRES</t>
  </si>
  <si>
    <t>ASSAIG PRESSIOMÈTRIC TIPUS OYO / MENARD</t>
  </si>
  <si>
    <t>ASSAIG DE PERMEABILITAT LUGEON</t>
  </si>
  <si>
    <t>ASSAIG DE PERMEABILITAT LEFRANC</t>
  </si>
  <si>
    <t>ASSAIG SPT. UNE 103800</t>
  </si>
  <si>
    <t>ML DE PENETRACIÓ ESTÀTICA CPTU</t>
  </si>
  <si>
    <t xml:space="preserve">ML PENETRACIÓ DINÀMICA CONTÍNUA </t>
  </si>
  <si>
    <t>ML DE SONDEIG VERTICAL A ROTACIÓ AMB EXTRACCIÓ CONTINUA DE TESTIMONI EN QUALSEVOL TIPUS DE TERRENY, INCLOENT REVESTIMENTS SI ES REQUERÍS, A QUALSEVOL PROFUNDITAT .</t>
  </si>
  <si>
    <t>ML TOMOGRAFIA  ELÈCTRICA</t>
  </si>
  <si>
    <t>ML DE SÍSMICA DE REFRACCIÓ</t>
  </si>
  <si>
    <t>EXTRACCIÓ DE TESTIMONIS DE FERM , DETERMINANT GRUIX I DENSITATS, I REPARACIÓ DEL FERM PROSPECTAT</t>
  </si>
  <si>
    <t>ESTACIÓ GEOMECÀNICA EN MASSISSOS ROCOSOS, INCLOENT 10 MESURES ESCLEROMÈTRIQUES AMB MARTELL D'SCHMIDT</t>
  </si>
  <si>
    <t>CALA MANUAL O MECÀNICA, INCLOENT REPOSICIÓ I FOTOGRAFIA EN COLOR</t>
  </si>
  <si>
    <t>Import
(IVA NO inclòs)</t>
  </si>
  <si>
    <r>
      <t xml:space="preserve">Preu unitari 
</t>
    </r>
    <r>
      <rPr>
        <b/>
        <sz val="9"/>
        <rFont val="Arial"/>
        <family val="2"/>
      </rPr>
      <t>(IVA NO inclòs)</t>
    </r>
  </si>
  <si>
    <t>Amidament</t>
  </si>
  <si>
    <t>Unitat</t>
  </si>
  <si>
    <t>Tipus d'assaig</t>
  </si>
  <si>
    <t>Clau:</t>
  </si>
  <si>
    <t xml:space="preserve">Consultor: </t>
  </si>
  <si>
    <t>Estudi Informatiu: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</si>
</sst>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_P_t;\-#,##0\ _P_t"/>
    <numFmt numFmtId="165" formatCode="#,##0.00\ _P_t;\-#,##0.00\ _P_t"/>
  </numFmts>
  <fonts count="11" x14ac:knownFonts="1">
    <font>
      <sz val="11"/>
      <color theme="1"/>
      <name val="Aptos Narrow"/>
      <family val="2"/>
      <scheme val="minor"/>
    </font>
    <font>
      <sz val="10"/>
      <name val="Arial"/>
    </font>
    <font>
      <sz val="10"/>
      <name val="Arial"/>
      <family val="2"/>
    </font>
    <font>
      <sz val="7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8"/>
      <name val="Arial Narrow"/>
      <family val="2"/>
    </font>
    <font>
      <b/>
      <sz val="7"/>
      <name val="Arial"/>
      <family val="2"/>
    </font>
    <font>
      <b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2" fillId="0" borderId="0" xfId="1" applyFont="1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justify" vertical="center"/>
    </xf>
    <xf numFmtId="0" fontId="3" fillId="0" borderId="0" xfId="1" applyFont="1"/>
    <xf numFmtId="0" fontId="4" fillId="0" borderId="0" xfId="1" applyFont="1"/>
    <xf numFmtId="0" fontId="4" fillId="0" borderId="0" xfId="1" applyFont="1" applyAlignment="1">
      <alignment horizontal="center"/>
    </xf>
    <xf numFmtId="0" fontId="4" fillId="0" borderId="0" xfId="1" applyFont="1" applyAlignment="1">
      <alignment horizontal="justify" vertical="top"/>
    </xf>
    <xf numFmtId="0" fontId="4" fillId="0" borderId="0" xfId="1" applyFont="1" applyAlignment="1">
      <alignment horizontal="justify" vertical="center"/>
    </xf>
    <xf numFmtId="0" fontId="4" fillId="0" borderId="0" xfId="1" applyFont="1" applyAlignment="1">
      <alignment horizontal="justify" vertical="center" wrapText="1"/>
    </xf>
    <xf numFmtId="0" fontId="5" fillId="0" borderId="0" xfId="1" applyFont="1" applyAlignment="1">
      <alignment horizontal="justify" vertical="center" wrapText="1"/>
    </xf>
    <xf numFmtId="0" fontId="4" fillId="0" borderId="0" xfId="1" applyFont="1" applyAlignment="1">
      <alignment wrapText="1"/>
    </xf>
    <xf numFmtId="0" fontId="3" fillId="0" borderId="0" xfId="1" applyFont="1" applyAlignment="1">
      <alignment vertical="center"/>
    </xf>
    <xf numFmtId="4" fontId="3" fillId="0" borderId="0" xfId="1" applyNumberFormat="1" applyFont="1"/>
    <xf numFmtId="4" fontId="6" fillId="0" borderId="1" xfId="1" applyNumberFormat="1" applyFont="1" applyBorder="1" applyAlignment="1">
      <alignment horizontal="center" vertical="center" wrapText="1"/>
    </xf>
    <xf numFmtId="4" fontId="5" fillId="0" borderId="2" xfId="1" applyNumberFormat="1" applyFont="1" applyBorder="1" applyAlignment="1">
      <alignment horizontal="center" vertical="center" wrapText="1"/>
    </xf>
    <xf numFmtId="164" fontId="3" fillId="0" borderId="2" xfId="1" applyNumberFormat="1" applyFont="1" applyBorder="1" applyAlignment="1">
      <alignment horizontal="center" vertical="center"/>
    </xf>
    <xf numFmtId="0" fontId="3" fillId="0" borderId="0" xfId="1" applyFont="1" applyAlignment="1">
      <alignment horizontal="left" vertical="center"/>
    </xf>
    <xf numFmtId="4" fontId="2" fillId="0" borderId="3" xfId="1" applyNumberFormat="1" applyFont="1" applyBorder="1" applyAlignment="1">
      <alignment horizontal="center" vertical="center" wrapText="1"/>
    </xf>
    <xf numFmtId="165" fontId="7" fillId="0" borderId="3" xfId="1" applyNumberFormat="1" applyFont="1" applyBorder="1" applyAlignment="1" applyProtection="1">
      <alignment horizontal="center" vertical="center"/>
      <protection locked="0"/>
    </xf>
    <xf numFmtId="0" fontId="7" fillId="0" borderId="3" xfId="1" applyFont="1" applyBorder="1" applyAlignment="1">
      <alignment horizontal="center" vertical="center" wrapText="1"/>
    </xf>
    <xf numFmtId="164" fontId="4" fillId="0" borderId="3" xfId="1" applyNumberFormat="1" applyFont="1" applyBorder="1" applyAlignment="1">
      <alignment horizontal="center" vertical="center"/>
    </xf>
    <xf numFmtId="0" fontId="8" fillId="0" borderId="4" xfId="1" applyFont="1" applyBorder="1" applyAlignment="1">
      <alignment horizontal="justify" vertical="center" wrapText="1"/>
    </xf>
    <xf numFmtId="0" fontId="3" fillId="2" borderId="5" xfId="1" applyFont="1" applyFill="1" applyBorder="1"/>
    <xf numFmtId="0" fontId="8" fillId="0" borderId="4" xfId="1" applyFont="1" applyBorder="1" applyAlignment="1">
      <alignment horizontal="left" vertical="center" wrapText="1"/>
    </xf>
    <xf numFmtId="0" fontId="8" fillId="0" borderId="4" xfId="1" applyFont="1" applyBorder="1" applyAlignment="1">
      <alignment horizontal="justify" vertical="center"/>
    </xf>
    <xf numFmtId="0" fontId="8" fillId="0" borderId="4" xfId="1" applyFont="1" applyBorder="1" applyAlignment="1">
      <alignment wrapText="1"/>
    </xf>
    <xf numFmtId="0" fontId="8" fillId="0" borderId="6" xfId="1" applyFont="1" applyBorder="1" applyAlignment="1">
      <alignment horizontal="left" vertical="center" wrapText="1"/>
    </xf>
    <xf numFmtId="0" fontId="3" fillId="0" borderId="6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horizontal="centerContinuous" vertical="center"/>
    </xf>
    <xf numFmtId="0" fontId="9" fillId="0" borderId="0" xfId="1" applyFont="1"/>
    <xf numFmtId="0" fontId="5" fillId="0" borderId="3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/>
    </xf>
    <xf numFmtId="0" fontId="5" fillId="2" borderId="7" xfId="1" applyFont="1" applyFill="1" applyBorder="1"/>
    <xf numFmtId="0" fontId="5" fillId="2" borderId="5" xfId="1" applyFont="1" applyFill="1" applyBorder="1" applyAlignment="1">
      <alignment horizontal="left" vertical="center"/>
    </xf>
    <xf numFmtId="0" fontId="3" fillId="0" borderId="0" xfId="1" applyFont="1" applyAlignment="1">
      <alignment horizontal="right" vertical="center"/>
    </xf>
    <xf numFmtId="0" fontId="5" fillId="0" borderId="4" xfId="1" applyFont="1" applyBorder="1" applyAlignment="1">
      <alignment horizontal="left" vertical="center"/>
    </xf>
    <xf numFmtId="0" fontId="5" fillId="0" borderId="7" xfId="1" applyFont="1" applyBorder="1" applyAlignment="1">
      <alignment horizontal="left" vertical="center"/>
    </xf>
    <xf numFmtId="0" fontId="5" fillId="0" borderId="5" xfId="1" applyFont="1" applyBorder="1" applyAlignment="1">
      <alignment horizontal="right" vertical="center"/>
    </xf>
    <xf numFmtId="0" fontId="4" fillId="0" borderId="4" xfId="1" applyFont="1" applyBorder="1" applyProtection="1">
      <protection locked="0"/>
    </xf>
    <xf numFmtId="0" fontId="5" fillId="0" borderId="7" xfId="1" applyFont="1" applyBorder="1" applyAlignment="1" applyProtection="1">
      <alignment horizontal="left" vertical="center"/>
      <protection locked="0"/>
    </xf>
    <xf numFmtId="0" fontId="5" fillId="0" borderId="5" xfId="1" applyFont="1" applyBorder="1" applyAlignment="1" applyProtection="1">
      <alignment vertical="center"/>
      <protection locked="0"/>
    </xf>
    <xf numFmtId="0" fontId="5" fillId="0" borderId="8" xfId="1" applyFont="1" applyBorder="1" applyAlignment="1">
      <alignment horizontal="justify" vertical="center" wrapText="1"/>
    </xf>
    <xf numFmtId="0" fontId="5" fillId="0" borderId="9" xfId="1" applyFont="1" applyBorder="1" applyAlignment="1">
      <alignment horizontal="justify" vertical="center" wrapText="1"/>
    </xf>
    <xf numFmtId="0" fontId="5" fillId="0" borderId="10" xfId="1" applyFont="1" applyBorder="1" applyAlignment="1">
      <alignment horizontal="justify" vertical="center" wrapText="1"/>
    </xf>
    <xf numFmtId="0" fontId="5" fillId="0" borderId="11" xfId="1" applyFont="1" applyBorder="1" applyAlignment="1">
      <alignment horizontal="left" vertical="center"/>
    </xf>
    <xf numFmtId="0" fontId="5" fillId="0" borderId="2" xfId="1" applyFont="1" applyBorder="1" applyAlignment="1">
      <alignment horizontal="left" vertical="center"/>
    </xf>
    <xf numFmtId="0" fontId="5" fillId="0" borderId="12" xfId="1" applyFont="1" applyBorder="1" applyAlignment="1">
      <alignment horizontal="left" vertical="center"/>
    </xf>
    <xf numFmtId="0" fontId="2" fillId="0" borderId="0" xfId="1" applyFont="1" applyAlignment="1">
      <alignment horizontal="right" vertical="center"/>
    </xf>
  </cellXfs>
  <cellStyles count="2">
    <cellStyle name="Normal" xfId="0" builtinId="0"/>
    <cellStyle name="Normal 2" xfId="1" xr:uid="{C935558E-8937-4EBB-84C2-75D559AFC18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H:\Direccio%20General%20Obra%20Civil\Direccio%20divisio%20de%20carreteres\Carreteres\GER_CARR_i_DESCARB\ENCOMANES%20N-II\PC-CIB-21094.10\Dimcamp_v052025BP_CLAU.xls" TargetMode="External"/><Relationship Id="rId1" Type="http://schemas.openxmlformats.org/officeDocument/2006/relationships/externalLinkPath" Target="/Direccio%20General%20Obra%20Civil/Direccio%20divisio%20de%20carreteres/Carreteres/GER_CARR_i_DESCARB/ENCOMANES%20N-II/PC-CIB-21094.10/Dimcamp_v052025BP_CLAU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ulla_dades_inicials"/>
      <sheetName val="estimacions"/>
      <sheetName val="Fulla_instruccions"/>
      <sheetName val="Fulla_relació_Unitats_Obra"/>
      <sheetName val="Fulla_túnels"/>
      <sheetName val="Fulla_resultats_assaigs"/>
      <sheetName val="Fulla_anàlisi_econòmica"/>
      <sheetName val="Fulla_anàlisi_econòmica ADAPTAT"/>
      <sheetName val="Fulla_anàlisi_econòmica BP"/>
      <sheetName val="ANNEX 9_ PC"/>
    </sheetNames>
    <sheetDataSet>
      <sheetData sheetId="0">
        <row r="16">
          <cell r="B16" t="str">
            <v>Pacificació de l'N-II al Mig i Alt Maresme. Calella.</v>
          </cell>
        </row>
        <row r="27">
          <cell r="E27" t="str">
            <v>PC-CIB-21094.10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13">
          <cell r="E13">
            <v>4</v>
          </cell>
        </row>
        <row r="23">
          <cell r="E23">
            <v>0</v>
          </cell>
        </row>
        <row r="24">
          <cell r="E24">
            <v>7</v>
          </cell>
        </row>
        <row r="25">
          <cell r="E25">
            <v>0</v>
          </cell>
        </row>
        <row r="26">
          <cell r="E26">
            <v>0</v>
          </cell>
        </row>
        <row r="27">
          <cell r="E27">
            <v>45</v>
          </cell>
        </row>
        <row r="28">
          <cell r="E28">
            <v>20</v>
          </cell>
        </row>
        <row r="29">
          <cell r="E29" t="str">
            <v>0</v>
          </cell>
        </row>
        <row r="30">
          <cell r="E30">
            <v>11</v>
          </cell>
        </row>
        <row r="31">
          <cell r="E31">
            <v>0</v>
          </cell>
        </row>
        <row r="32">
          <cell r="E32">
            <v>0</v>
          </cell>
        </row>
        <row r="33">
          <cell r="E33">
            <v>0</v>
          </cell>
        </row>
        <row r="34">
          <cell r="E34">
            <v>7</v>
          </cell>
        </row>
        <row r="35">
          <cell r="E35">
            <v>8</v>
          </cell>
        </row>
        <row r="36">
          <cell r="E36">
            <v>8</v>
          </cell>
        </row>
        <row r="37">
          <cell r="E37">
            <v>0</v>
          </cell>
        </row>
        <row r="38">
          <cell r="E38">
            <v>8</v>
          </cell>
        </row>
        <row r="39">
          <cell r="E39">
            <v>8</v>
          </cell>
        </row>
        <row r="40">
          <cell r="E40">
            <v>4</v>
          </cell>
        </row>
        <row r="41">
          <cell r="E41">
            <v>4</v>
          </cell>
        </row>
        <row r="42">
          <cell r="E42">
            <v>4</v>
          </cell>
        </row>
        <row r="43">
          <cell r="E43">
            <v>4</v>
          </cell>
        </row>
        <row r="44">
          <cell r="E44">
            <v>4</v>
          </cell>
        </row>
        <row r="45">
          <cell r="E45">
            <v>1</v>
          </cell>
        </row>
        <row r="46">
          <cell r="E46">
            <v>5</v>
          </cell>
        </row>
        <row r="47">
          <cell r="E47">
            <v>1</v>
          </cell>
        </row>
        <row r="48">
          <cell r="E48">
            <v>1</v>
          </cell>
        </row>
        <row r="49">
          <cell r="E49">
            <v>4</v>
          </cell>
        </row>
        <row r="50">
          <cell r="E50">
            <v>2</v>
          </cell>
        </row>
        <row r="51">
          <cell r="E51">
            <v>2</v>
          </cell>
        </row>
        <row r="52">
          <cell r="E52">
            <v>1</v>
          </cell>
        </row>
        <row r="53">
          <cell r="E53">
            <v>4</v>
          </cell>
        </row>
        <row r="54">
          <cell r="E54">
            <v>0</v>
          </cell>
        </row>
        <row r="55">
          <cell r="E55">
            <v>5</v>
          </cell>
        </row>
        <row r="56">
          <cell r="E56">
            <v>4</v>
          </cell>
        </row>
        <row r="57">
          <cell r="E57">
            <v>0</v>
          </cell>
        </row>
        <row r="58">
          <cell r="E58">
            <v>2</v>
          </cell>
        </row>
        <row r="59">
          <cell r="E59">
            <v>0</v>
          </cell>
        </row>
        <row r="60">
          <cell r="E60">
            <v>1</v>
          </cell>
        </row>
        <row r="61">
          <cell r="E61">
            <v>0</v>
          </cell>
        </row>
        <row r="62">
          <cell r="E62">
            <v>0</v>
          </cell>
        </row>
        <row r="63">
          <cell r="E63">
            <v>1</v>
          </cell>
        </row>
        <row r="64">
          <cell r="E64">
            <v>2</v>
          </cell>
        </row>
        <row r="65">
          <cell r="E65">
            <v>0</v>
          </cell>
        </row>
        <row r="66">
          <cell r="E66">
            <v>0</v>
          </cell>
        </row>
        <row r="67">
          <cell r="E67">
            <v>0</v>
          </cell>
        </row>
        <row r="68">
          <cell r="E68">
            <v>0</v>
          </cell>
        </row>
        <row r="69">
          <cell r="E69">
            <v>0</v>
          </cell>
        </row>
        <row r="70">
          <cell r="E70">
            <v>0</v>
          </cell>
        </row>
        <row r="71">
          <cell r="E71">
            <v>15</v>
          </cell>
        </row>
      </sheetData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icina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45B1C8-1861-4B0E-86C4-D798E873BFDA}">
  <sheetPr>
    <pageSetUpPr fitToPage="1"/>
  </sheetPr>
  <dimension ref="A1:K65"/>
  <sheetViews>
    <sheetView tabSelected="1" view="pageBreakPreview" topLeftCell="A33" zoomScale="70" zoomScaleNormal="100" workbookViewId="0">
      <selection activeCell="E44" sqref="E44"/>
    </sheetView>
  </sheetViews>
  <sheetFormatPr defaultColWidth="11.42578125" defaultRowHeight="12.75" x14ac:dyDescent="0.2"/>
  <cols>
    <col min="1" max="1" width="2.5703125" style="1" customWidth="1"/>
    <col min="2" max="2" width="2" style="1" customWidth="1"/>
    <col min="3" max="3" width="1.7109375" style="1" customWidth="1"/>
    <col min="4" max="4" width="3.140625" style="1" customWidth="1"/>
    <col min="5" max="5" width="80.7109375" style="1" customWidth="1"/>
    <col min="6" max="6" width="7.28515625" style="2" bestFit="1" customWidth="1"/>
    <col min="7" max="7" width="11.42578125" style="2" bestFit="1" customWidth="1"/>
    <col min="8" max="8" width="12.140625" style="1" bestFit="1" customWidth="1"/>
    <col min="9" max="9" width="20.5703125" style="1" bestFit="1" customWidth="1"/>
    <col min="10" max="16384" width="11.42578125" style="1"/>
  </cols>
  <sheetData>
    <row r="1" spans="1:9" ht="21.75" customHeight="1" x14ac:dyDescent="0.2"/>
    <row r="2" spans="1:9" x14ac:dyDescent="0.2">
      <c r="B2" s="49"/>
      <c r="C2" s="49"/>
      <c r="D2" s="48" t="s">
        <v>64</v>
      </c>
      <c r="E2" s="47"/>
      <c r="F2" s="47"/>
      <c r="G2" s="47"/>
      <c r="H2" s="47"/>
      <c r="I2" s="46"/>
    </row>
    <row r="3" spans="1:9" s="4" customFormat="1" ht="11.25" x14ac:dyDescent="0.2">
      <c r="C3" s="5"/>
      <c r="D3" s="45" t="str">
        <f>[1]Fulla_dades_inicials!B16</f>
        <v>Pacificació de l'N-II al Mig i Alt Maresme. Calella.</v>
      </c>
      <c r="E3" s="44"/>
      <c r="F3" s="44"/>
      <c r="G3" s="44"/>
      <c r="H3" s="44"/>
      <c r="I3" s="43"/>
    </row>
    <row r="4" spans="1:9" s="4" customFormat="1" ht="18" customHeight="1" x14ac:dyDescent="0.2">
      <c r="C4" s="5"/>
      <c r="D4" s="42" t="s">
        <v>63</v>
      </c>
      <c r="E4" s="41"/>
      <c r="F4" s="40"/>
      <c r="G4" s="39" t="s">
        <v>62</v>
      </c>
      <c r="H4" s="38" t="str">
        <f>[1]Fulla_dades_inicials!E27</f>
        <v>PC-CIB-21094.10</v>
      </c>
      <c r="I4" s="37"/>
    </row>
    <row r="5" spans="1:9" s="4" customFormat="1" ht="5.25" customHeight="1" x14ac:dyDescent="0.15">
      <c r="A5" s="36"/>
      <c r="B5" s="36"/>
      <c r="C5" s="36"/>
      <c r="D5" s="36"/>
      <c r="E5" s="36"/>
      <c r="F5" s="29"/>
      <c r="G5" s="29"/>
      <c r="H5" s="12"/>
    </row>
    <row r="6" spans="1:9" s="31" customFormat="1" ht="35.25" x14ac:dyDescent="0.2">
      <c r="D6" s="35" t="s">
        <v>61</v>
      </c>
      <c r="E6" s="34"/>
      <c r="F6" s="33" t="s">
        <v>60</v>
      </c>
      <c r="G6" s="33" t="s">
        <v>59</v>
      </c>
      <c r="H6" s="32" t="s">
        <v>58</v>
      </c>
      <c r="I6" s="32" t="s">
        <v>57</v>
      </c>
    </row>
    <row r="7" spans="1:9" s="4" customFormat="1" ht="6" customHeight="1" x14ac:dyDescent="0.15">
      <c r="A7" s="30"/>
      <c r="B7" s="30"/>
      <c r="C7" s="30"/>
      <c r="D7" s="30"/>
      <c r="E7" s="30"/>
      <c r="F7" s="29"/>
      <c r="G7" s="28"/>
      <c r="H7" s="28"/>
    </row>
    <row r="8" spans="1:9" s="4" customFormat="1" ht="20.100000000000001" customHeight="1" x14ac:dyDescent="0.15">
      <c r="A8" s="12"/>
      <c r="D8" s="23"/>
      <c r="E8" s="22" t="s">
        <v>56</v>
      </c>
      <c r="F8" s="21" t="s">
        <v>7</v>
      </c>
      <c r="G8" s="20">
        <f>'[1]Fulla_anàlisi_econòmica ADAPTAT'!E13</f>
        <v>4</v>
      </c>
      <c r="H8" s="19"/>
      <c r="I8" s="18" t="str">
        <f>IF(H8="","",G8*H8)</f>
        <v/>
      </c>
    </row>
    <row r="9" spans="1:9" s="4" customFormat="1" ht="20.100000000000001" customHeight="1" x14ac:dyDescent="0.15">
      <c r="A9" s="12"/>
      <c r="D9" s="23"/>
      <c r="E9" s="22" t="s">
        <v>55</v>
      </c>
      <c r="F9" s="21" t="s">
        <v>7</v>
      </c>
      <c r="G9" s="20">
        <f>'[1]Fulla_anàlisi_econòmica ADAPTAT'!E23</f>
        <v>0</v>
      </c>
      <c r="H9" s="19"/>
      <c r="I9" s="18" t="str">
        <f>IF(H9="","",G9*H9)</f>
        <v/>
      </c>
    </row>
    <row r="10" spans="1:9" s="4" customFormat="1" ht="20.100000000000001" customHeight="1" x14ac:dyDescent="0.15">
      <c r="A10" s="12"/>
      <c r="D10" s="23"/>
      <c r="E10" s="22" t="s">
        <v>54</v>
      </c>
      <c r="F10" s="21" t="s">
        <v>7</v>
      </c>
      <c r="G10" s="20">
        <f>'[1]Fulla_anàlisi_econòmica ADAPTAT'!E24</f>
        <v>7</v>
      </c>
      <c r="H10" s="19"/>
      <c r="I10" s="18" t="str">
        <f>IF(H10="","",G10*H10)</f>
        <v/>
      </c>
    </row>
    <row r="11" spans="1:9" s="4" customFormat="1" ht="20.100000000000001" customHeight="1" x14ac:dyDescent="0.15">
      <c r="A11" s="12"/>
      <c r="D11" s="23"/>
      <c r="E11" s="22" t="s">
        <v>53</v>
      </c>
      <c r="F11" s="21" t="s">
        <v>5</v>
      </c>
      <c r="G11" s="20">
        <f>'[1]Fulla_anàlisi_econòmica ADAPTAT'!E25</f>
        <v>0</v>
      </c>
      <c r="H11" s="19"/>
      <c r="I11" s="18" t="str">
        <f>IF(H11="","",G11*H11)</f>
        <v/>
      </c>
    </row>
    <row r="12" spans="1:9" s="4" customFormat="1" ht="20.100000000000001" customHeight="1" x14ac:dyDescent="0.15">
      <c r="A12" s="12"/>
      <c r="D12" s="23"/>
      <c r="E12" s="25" t="s">
        <v>52</v>
      </c>
      <c r="F12" s="21" t="s">
        <v>5</v>
      </c>
      <c r="G12" s="20">
        <f>'[1]Fulla_anàlisi_econòmica ADAPTAT'!E26</f>
        <v>0</v>
      </c>
      <c r="H12" s="19"/>
      <c r="I12" s="18" t="str">
        <f>IF(H12="","",G12*H12)</f>
        <v/>
      </c>
    </row>
    <row r="13" spans="1:9" s="4" customFormat="1" ht="24.75" customHeight="1" x14ac:dyDescent="0.15">
      <c r="A13" s="12"/>
      <c r="D13" s="23"/>
      <c r="E13" s="25" t="s">
        <v>51</v>
      </c>
      <c r="F13" s="21" t="s">
        <v>5</v>
      </c>
      <c r="G13" s="20">
        <f>'[1]Fulla_anàlisi_econòmica ADAPTAT'!E27</f>
        <v>45</v>
      </c>
      <c r="H13" s="19"/>
      <c r="I13" s="18" t="str">
        <f>IF(H13="","",G13*H13)</f>
        <v/>
      </c>
    </row>
    <row r="14" spans="1:9" s="4" customFormat="1" ht="20.100000000000001" customHeight="1" x14ac:dyDescent="0.15">
      <c r="A14" s="12"/>
      <c r="D14" s="23"/>
      <c r="E14" s="22" t="s">
        <v>50</v>
      </c>
      <c r="F14" s="21" t="s">
        <v>5</v>
      </c>
      <c r="G14" s="20">
        <f>'[1]Fulla_anàlisi_econòmica ADAPTAT'!E28</f>
        <v>20</v>
      </c>
      <c r="H14" s="19"/>
      <c r="I14" s="18" t="str">
        <f>IF(H14="","",G14*H14)</f>
        <v/>
      </c>
    </row>
    <row r="15" spans="1:9" s="4" customFormat="1" ht="20.100000000000001" customHeight="1" x14ac:dyDescent="0.15">
      <c r="A15" s="12"/>
      <c r="D15" s="23"/>
      <c r="E15" s="22" t="s">
        <v>49</v>
      </c>
      <c r="F15" s="21" t="s">
        <v>5</v>
      </c>
      <c r="G15" s="20" t="str">
        <f>'[1]Fulla_anàlisi_econòmica ADAPTAT'!E29</f>
        <v>0</v>
      </c>
      <c r="H15" s="19"/>
      <c r="I15" s="18" t="str">
        <f>IF(H15="","",G15*H15)</f>
        <v/>
      </c>
    </row>
    <row r="16" spans="1:9" s="4" customFormat="1" ht="20.100000000000001" customHeight="1" x14ac:dyDescent="0.15">
      <c r="A16" s="12"/>
      <c r="D16" s="23"/>
      <c r="E16" s="22" t="s">
        <v>48</v>
      </c>
      <c r="F16" s="21" t="s">
        <v>7</v>
      </c>
      <c r="G16" s="20">
        <f>'[1]Fulla_anàlisi_econòmica ADAPTAT'!E30</f>
        <v>11</v>
      </c>
      <c r="H16" s="19"/>
      <c r="I16" s="18" t="str">
        <f>IF(H16="","",G16*H16)</f>
        <v/>
      </c>
    </row>
    <row r="17" spans="1:9" s="4" customFormat="1" ht="20.100000000000001" customHeight="1" x14ac:dyDescent="0.15">
      <c r="A17" s="12"/>
      <c r="D17" s="23"/>
      <c r="E17" s="22" t="s">
        <v>47</v>
      </c>
      <c r="F17" s="21" t="s">
        <v>7</v>
      </c>
      <c r="G17" s="20">
        <f>'[1]Fulla_anàlisi_econòmica ADAPTAT'!E31</f>
        <v>0</v>
      </c>
      <c r="H17" s="19"/>
      <c r="I17" s="18" t="str">
        <f>IF(H17="","",G17*H17)</f>
        <v/>
      </c>
    </row>
    <row r="18" spans="1:9" s="4" customFormat="1" ht="20.100000000000001" customHeight="1" x14ac:dyDescent="0.15">
      <c r="A18" s="12"/>
      <c r="D18" s="23"/>
      <c r="E18" s="22" t="s">
        <v>46</v>
      </c>
      <c r="F18" s="21" t="s">
        <v>7</v>
      </c>
      <c r="G18" s="20">
        <f>'[1]Fulla_anàlisi_econòmica ADAPTAT'!E32</f>
        <v>0</v>
      </c>
      <c r="H18" s="19"/>
      <c r="I18" s="18" t="str">
        <f>IF(H18="","",G18*H18)</f>
        <v/>
      </c>
    </row>
    <row r="19" spans="1:9" s="4" customFormat="1" ht="20.100000000000001" customHeight="1" x14ac:dyDescent="0.15">
      <c r="A19" s="12"/>
      <c r="D19" s="23"/>
      <c r="E19" s="22" t="s">
        <v>45</v>
      </c>
      <c r="F19" s="21" t="s">
        <v>7</v>
      </c>
      <c r="G19" s="20">
        <f>'[1]Fulla_anàlisi_econòmica ADAPTAT'!E33</f>
        <v>0</v>
      </c>
      <c r="H19" s="19"/>
      <c r="I19" s="18" t="str">
        <f>IF(H19="","",G19*H19)</f>
        <v/>
      </c>
    </row>
    <row r="20" spans="1:9" s="4" customFormat="1" ht="20.100000000000001" customHeight="1" x14ac:dyDescent="0.15">
      <c r="A20" s="12"/>
      <c r="D20" s="23"/>
      <c r="E20" s="25" t="s">
        <v>44</v>
      </c>
      <c r="F20" s="21" t="s">
        <v>7</v>
      </c>
      <c r="G20" s="20">
        <f>'[1]Fulla_anàlisi_econòmica ADAPTAT'!E34</f>
        <v>7</v>
      </c>
      <c r="H20" s="19"/>
      <c r="I20" s="18" t="str">
        <f>IF(H20="","",G20*H20)</f>
        <v/>
      </c>
    </row>
    <row r="21" spans="1:9" s="4" customFormat="1" ht="20.100000000000001" customHeight="1" x14ac:dyDescent="0.15">
      <c r="A21" s="12"/>
      <c r="D21" s="23"/>
      <c r="E21" s="22" t="s">
        <v>43</v>
      </c>
      <c r="F21" s="21" t="s">
        <v>7</v>
      </c>
      <c r="G21" s="20">
        <f>'[1]Fulla_anàlisi_econòmica ADAPTAT'!E35</f>
        <v>8</v>
      </c>
      <c r="H21" s="19"/>
      <c r="I21" s="18" t="str">
        <f>IF(H21="","",G21*H21)</f>
        <v/>
      </c>
    </row>
    <row r="22" spans="1:9" s="4" customFormat="1" ht="20.100000000000001" customHeight="1" x14ac:dyDescent="0.15">
      <c r="A22" s="12"/>
      <c r="D22" s="23"/>
      <c r="E22" s="22" t="s">
        <v>42</v>
      </c>
      <c r="F22" s="21" t="s">
        <v>7</v>
      </c>
      <c r="G22" s="20">
        <f>'[1]Fulla_anàlisi_econòmica ADAPTAT'!E36</f>
        <v>8</v>
      </c>
      <c r="H22" s="19"/>
      <c r="I22" s="18" t="str">
        <f>IF(H22="","",G22*H22)</f>
        <v/>
      </c>
    </row>
    <row r="23" spans="1:9" s="4" customFormat="1" ht="20.100000000000001" customHeight="1" x14ac:dyDescent="0.15">
      <c r="A23" s="12"/>
      <c r="D23" s="23"/>
      <c r="E23" s="22" t="s">
        <v>41</v>
      </c>
      <c r="F23" s="21" t="s">
        <v>7</v>
      </c>
      <c r="G23" s="20">
        <f>'[1]Fulla_anàlisi_econòmica ADAPTAT'!E37</f>
        <v>0</v>
      </c>
      <c r="H23" s="19"/>
      <c r="I23" s="18" t="str">
        <f>IF(H23="","",G23*H23)</f>
        <v/>
      </c>
    </row>
    <row r="24" spans="1:9" s="4" customFormat="1" ht="20.100000000000001" customHeight="1" x14ac:dyDescent="0.15">
      <c r="A24" s="12"/>
      <c r="D24" s="23"/>
      <c r="E24" s="22" t="s">
        <v>40</v>
      </c>
      <c r="F24" s="21" t="s">
        <v>7</v>
      </c>
      <c r="G24" s="20">
        <f>'[1]Fulla_anàlisi_econòmica ADAPTAT'!E38</f>
        <v>8</v>
      </c>
      <c r="H24" s="19"/>
      <c r="I24" s="18" t="str">
        <f>IF(H24="","",G24*H24)</f>
        <v/>
      </c>
    </row>
    <row r="25" spans="1:9" s="4" customFormat="1" ht="20.100000000000001" customHeight="1" x14ac:dyDescent="0.15">
      <c r="A25" s="12"/>
      <c r="D25" s="23"/>
      <c r="E25" s="22" t="s">
        <v>39</v>
      </c>
      <c r="F25" s="21" t="s">
        <v>7</v>
      </c>
      <c r="G25" s="20">
        <f>'[1]Fulla_anàlisi_econòmica ADAPTAT'!E39</f>
        <v>8</v>
      </c>
      <c r="H25" s="19"/>
      <c r="I25" s="18" t="str">
        <f>IF(H25="","",G25*H25)</f>
        <v/>
      </c>
    </row>
    <row r="26" spans="1:9" s="4" customFormat="1" ht="20.100000000000001" customHeight="1" x14ac:dyDescent="0.15">
      <c r="A26" s="12"/>
      <c r="D26" s="23"/>
      <c r="E26" s="22" t="s">
        <v>38</v>
      </c>
      <c r="F26" s="21" t="s">
        <v>7</v>
      </c>
      <c r="G26" s="20">
        <f>'[1]Fulla_anàlisi_econòmica ADAPTAT'!E40</f>
        <v>4</v>
      </c>
      <c r="H26" s="19"/>
      <c r="I26" s="18" t="str">
        <f>IF(H26="","",G26*H26)</f>
        <v/>
      </c>
    </row>
    <row r="27" spans="1:9" s="4" customFormat="1" ht="20.100000000000001" customHeight="1" x14ac:dyDescent="0.15">
      <c r="A27" s="12"/>
      <c r="D27" s="23"/>
      <c r="E27" s="22" t="s">
        <v>37</v>
      </c>
      <c r="F27" s="21" t="s">
        <v>7</v>
      </c>
      <c r="G27" s="20">
        <f>'[1]Fulla_anàlisi_econòmica ADAPTAT'!E41</f>
        <v>4</v>
      </c>
      <c r="H27" s="19"/>
      <c r="I27" s="18" t="str">
        <f>IF(H27="","",G27*H27)</f>
        <v/>
      </c>
    </row>
    <row r="28" spans="1:9" s="4" customFormat="1" ht="20.100000000000001" customHeight="1" x14ac:dyDescent="0.15">
      <c r="A28" s="12"/>
      <c r="D28" s="23"/>
      <c r="E28" s="22" t="s">
        <v>36</v>
      </c>
      <c r="F28" s="21" t="s">
        <v>7</v>
      </c>
      <c r="G28" s="20">
        <f>'[1]Fulla_anàlisi_econòmica ADAPTAT'!E42</f>
        <v>4</v>
      </c>
      <c r="H28" s="19"/>
      <c r="I28" s="18" t="str">
        <f>IF(H28="","",G28*H28)</f>
        <v/>
      </c>
    </row>
    <row r="29" spans="1:9" s="4" customFormat="1" ht="20.100000000000001" customHeight="1" x14ac:dyDescent="0.15">
      <c r="A29" s="12"/>
      <c r="D29" s="23"/>
      <c r="E29" s="22" t="s">
        <v>35</v>
      </c>
      <c r="F29" s="21" t="s">
        <v>7</v>
      </c>
      <c r="G29" s="20">
        <f>'[1]Fulla_anàlisi_econòmica ADAPTAT'!E43</f>
        <v>4</v>
      </c>
      <c r="H29" s="19"/>
      <c r="I29" s="18" t="str">
        <f>IF(H29="","",G29*H29)</f>
        <v/>
      </c>
    </row>
    <row r="30" spans="1:9" s="4" customFormat="1" ht="20.100000000000001" customHeight="1" x14ac:dyDescent="0.15">
      <c r="A30" s="12"/>
      <c r="D30" s="23"/>
      <c r="E30" s="22" t="s">
        <v>34</v>
      </c>
      <c r="F30" s="21" t="s">
        <v>7</v>
      </c>
      <c r="G30" s="20">
        <f>'[1]Fulla_anàlisi_econòmica ADAPTAT'!E44</f>
        <v>4</v>
      </c>
      <c r="H30" s="19"/>
      <c r="I30" s="18" t="str">
        <f>IF(H30="","",G30*H30)</f>
        <v/>
      </c>
    </row>
    <row r="31" spans="1:9" s="4" customFormat="1" ht="20.100000000000001" customHeight="1" x14ac:dyDescent="0.15">
      <c r="A31" s="12"/>
      <c r="D31" s="23"/>
      <c r="E31" s="22" t="s">
        <v>33</v>
      </c>
      <c r="F31" s="21" t="s">
        <v>7</v>
      </c>
      <c r="G31" s="20">
        <f>'[1]Fulla_anàlisi_econòmica ADAPTAT'!E45</f>
        <v>1</v>
      </c>
      <c r="H31" s="19"/>
      <c r="I31" s="18" t="str">
        <f>IF(H31="","",G31*H31)</f>
        <v/>
      </c>
    </row>
    <row r="32" spans="1:9" s="4" customFormat="1" ht="20.100000000000001" customHeight="1" x14ac:dyDescent="0.15">
      <c r="A32" s="12"/>
      <c r="D32" s="23"/>
      <c r="E32" s="22" t="s">
        <v>32</v>
      </c>
      <c r="F32" s="21" t="s">
        <v>7</v>
      </c>
      <c r="G32" s="20">
        <f>'[1]Fulla_anàlisi_econòmica ADAPTAT'!E46</f>
        <v>5</v>
      </c>
      <c r="H32" s="19"/>
      <c r="I32" s="18" t="str">
        <f>IF(H32="","",G32*H32)</f>
        <v/>
      </c>
    </row>
    <row r="33" spans="1:9" s="4" customFormat="1" ht="25.5" x14ac:dyDescent="0.15">
      <c r="A33" s="12"/>
      <c r="D33" s="23"/>
      <c r="E33" s="22" t="s">
        <v>31</v>
      </c>
      <c r="F33" s="21" t="s">
        <v>7</v>
      </c>
      <c r="G33" s="20">
        <f>'[1]Fulla_anàlisi_econòmica ADAPTAT'!E47</f>
        <v>1</v>
      </c>
      <c r="H33" s="19"/>
      <c r="I33" s="18" t="str">
        <f>IF(H33="","",G33*H33)</f>
        <v/>
      </c>
    </row>
    <row r="34" spans="1:9" s="4" customFormat="1" ht="20.100000000000001" customHeight="1" x14ac:dyDescent="0.15">
      <c r="A34" s="12"/>
      <c r="D34" s="23"/>
      <c r="E34" s="22" t="s">
        <v>30</v>
      </c>
      <c r="F34" s="21" t="s">
        <v>7</v>
      </c>
      <c r="G34" s="20">
        <f>'[1]Fulla_anàlisi_econòmica ADAPTAT'!E48</f>
        <v>1</v>
      </c>
      <c r="H34" s="19"/>
      <c r="I34" s="18" t="str">
        <f>IF(H34="","",G34*H34)</f>
        <v/>
      </c>
    </row>
    <row r="35" spans="1:9" s="4" customFormat="1" ht="20.100000000000001" customHeight="1" x14ac:dyDescent="0.15">
      <c r="A35" s="12"/>
      <c r="D35" s="23"/>
      <c r="E35" s="22" t="s">
        <v>29</v>
      </c>
      <c r="F35" s="21" t="s">
        <v>7</v>
      </c>
      <c r="G35" s="20">
        <f>'[1]Fulla_anàlisi_econòmica ADAPTAT'!E49</f>
        <v>4</v>
      </c>
      <c r="H35" s="19"/>
      <c r="I35" s="18" t="str">
        <f>IF(H35="","",G35*H35)</f>
        <v/>
      </c>
    </row>
    <row r="36" spans="1:9" s="4" customFormat="1" ht="20.100000000000001" customHeight="1" x14ac:dyDescent="0.15">
      <c r="A36" s="12"/>
      <c r="D36" s="23"/>
      <c r="E36" s="22" t="s">
        <v>28</v>
      </c>
      <c r="F36" s="21" t="s">
        <v>7</v>
      </c>
      <c r="G36" s="20">
        <f>'[1]Fulla_anàlisi_econòmica ADAPTAT'!E50</f>
        <v>2</v>
      </c>
      <c r="H36" s="19"/>
      <c r="I36" s="18" t="str">
        <f>IF(H36="","",G36*H36)</f>
        <v/>
      </c>
    </row>
    <row r="37" spans="1:9" s="4" customFormat="1" ht="20.100000000000001" customHeight="1" x14ac:dyDescent="0.15">
      <c r="A37" s="12"/>
      <c r="D37" s="23"/>
      <c r="E37" s="22" t="s">
        <v>27</v>
      </c>
      <c r="F37" s="21" t="s">
        <v>7</v>
      </c>
      <c r="G37" s="20">
        <f>'[1]Fulla_anàlisi_econòmica ADAPTAT'!E51</f>
        <v>2</v>
      </c>
      <c r="H37" s="19"/>
      <c r="I37" s="18" t="str">
        <f>IF(H37="","",G37*H37)</f>
        <v/>
      </c>
    </row>
    <row r="38" spans="1:9" s="4" customFormat="1" ht="25.5" x14ac:dyDescent="0.15">
      <c r="A38" s="12"/>
      <c r="D38" s="23"/>
      <c r="E38" s="22" t="s">
        <v>26</v>
      </c>
      <c r="F38" s="21" t="s">
        <v>7</v>
      </c>
      <c r="G38" s="20">
        <f>'[1]Fulla_anàlisi_econòmica ADAPTAT'!E52</f>
        <v>1</v>
      </c>
      <c r="H38" s="19"/>
      <c r="I38" s="18" t="str">
        <f>IF(H38="","",G38*H38)</f>
        <v/>
      </c>
    </row>
    <row r="39" spans="1:9" s="4" customFormat="1" ht="20.100000000000001" customHeight="1" x14ac:dyDescent="0.15">
      <c r="A39" s="12"/>
      <c r="D39" s="23"/>
      <c r="E39" s="22" t="s">
        <v>25</v>
      </c>
      <c r="F39" s="21" t="s">
        <v>7</v>
      </c>
      <c r="G39" s="20">
        <f>'[1]Fulla_anàlisi_econòmica ADAPTAT'!E53</f>
        <v>4</v>
      </c>
      <c r="H39" s="19"/>
      <c r="I39" s="18" t="str">
        <f>IF(H39="","",G39*H39)</f>
        <v/>
      </c>
    </row>
    <row r="40" spans="1:9" s="4" customFormat="1" ht="20.100000000000001" customHeight="1" x14ac:dyDescent="0.15">
      <c r="A40" s="12"/>
      <c r="D40" s="23"/>
      <c r="E40" s="22" t="s">
        <v>24</v>
      </c>
      <c r="F40" s="21" t="s">
        <v>7</v>
      </c>
      <c r="G40" s="20">
        <f>'[1]Fulla_anàlisi_econòmica ADAPTAT'!E54</f>
        <v>0</v>
      </c>
      <c r="H40" s="19"/>
      <c r="I40" s="18" t="str">
        <f>IF(H40="","",G40*H40)</f>
        <v/>
      </c>
    </row>
    <row r="41" spans="1:9" s="4" customFormat="1" ht="20.100000000000001" customHeight="1" x14ac:dyDescent="0.15">
      <c r="A41" s="12"/>
      <c r="D41" s="23"/>
      <c r="E41" s="22" t="s">
        <v>23</v>
      </c>
      <c r="F41" s="21" t="s">
        <v>7</v>
      </c>
      <c r="G41" s="20">
        <f>'[1]Fulla_anàlisi_econòmica ADAPTAT'!E55</f>
        <v>5</v>
      </c>
      <c r="H41" s="19"/>
      <c r="I41" s="18" t="str">
        <f>IF(H41="","",G41*H41)</f>
        <v/>
      </c>
    </row>
    <row r="42" spans="1:9" s="4" customFormat="1" ht="20.100000000000001" customHeight="1" x14ac:dyDescent="0.15">
      <c r="A42" s="12"/>
      <c r="D42" s="23"/>
      <c r="E42" s="22" t="s">
        <v>22</v>
      </c>
      <c r="F42" s="21" t="s">
        <v>7</v>
      </c>
      <c r="G42" s="20">
        <f>'[1]Fulla_anàlisi_econòmica ADAPTAT'!E56</f>
        <v>4</v>
      </c>
      <c r="H42" s="19"/>
      <c r="I42" s="18" t="str">
        <f>IF(H42="","",G42*H42)</f>
        <v/>
      </c>
    </row>
    <row r="43" spans="1:9" s="4" customFormat="1" ht="25.5" x14ac:dyDescent="0.15">
      <c r="A43" s="12"/>
      <c r="D43" s="23"/>
      <c r="E43" s="22" t="s">
        <v>21</v>
      </c>
      <c r="F43" s="21" t="s">
        <v>7</v>
      </c>
      <c r="G43" s="20">
        <f>'[1]Fulla_anàlisi_econòmica ADAPTAT'!E57</f>
        <v>0</v>
      </c>
      <c r="H43" s="19"/>
      <c r="I43" s="18" t="str">
        <f>IF(H43="","",G43*H43)</f>
        <v/>
      </c>
    </row>
    <row r="44" spans="1:9" s="4" customFormat="1" ht="25.5" x14ac:dyDescent="0.15">
      <c r="A44" s="12"/>
      <c r="D44" s="23"/>
      <c r="E44" s="27" t="s">
        <v>20</v>
      </c>
      <c r="F44" s="21" t="s">
        <v>7</v>
      </c>
      <c r="G44" s="20">
        <f>'[1]Fulla_anàlisi_econòmica ADAPTAT'!E58</f>
        <v>2</v>
      </c>
      <c r="H44" s="19"/>
      <c r="I44" s="18" t="str">
        <f>IF(H44="","",G44*H44)</f>
        <v/>
      </c>
    </row>
    <row r="45" spans="1:9" s="4" customFormat="1" ht="20.100000000000001" customHeight="1" x14ac:dyDescent="0.25">
      <c r="A45" s="12"/>
      <c r="D45" s="23"/>
      <c r="E45" s="26" t="s">
        <v>19</v>
      </c>
      <c r="F45" s="21" t="s">
        <v>7</v>
      </c>
      <c r="G45" s="20">
        <f>'[1]Fulla_anàlisi_econòmica ADAPTAT'!E59</f>
        <v>0</v>
      </c>
      <c r="H45" s="19"/>
      <c r="I45" s="18" t="str">
        <f>IF(H45="","",G45*H45)</f>
        <v/>
      </c>
    </row>
    <row r="46" spans="1:9" s="4" customFormat="1" ht="20.100000000000001" customHeight="1" x14ac:dyDescent="0.15">
      <c r="A46" s="12"/>
      <c r="D46" s="23"/>
      <c r="E46" s="22" t="s">
        <v>18</v>
      </c>
      <c r="F46" s="21" t="s">
        <v>7</v>
      </c>
      <c r="G46" s="20">
        <f>'[1]Fulla_anàlisi_econòmica ADAPTAT'!E60</f>
        <v>1</v>
      </c>
      <c r="H46" s="19"/>
      <c r="I46" s="18" t="str">
        <f>IF(H46="","",G46*H46)</f>
        <v/>
      </c>
    </row>
    <row r="47" spans="1:9" s="4" customFormat="1" ht="24" customHeight="1" x14ac:dyDescent="0.15">
      <c r="A47" s="12"/>
      <c r="D47" s="23"/>
      <c r="E47" s="22" t="s">
        <v>17</v>
      </c>
      <c r="F47" s="21" t="s">
        <v>7</v>
      </c>
      <c r="G47" s="20">
        <f>'[1]Fulla_anàlisi_econòmica ADAPTAT'!E61</f>
        <v>0</v>
      </c>
      <c r="H47" s="19"/>
      <c r="I47" s="18" t="str">
        <f>IF(H47="","",G47*H47)</f>
        <v/>
      </c>
    </row>
    <row r="48" spans="1:9" s="4" customFormat="1" ht="20.100000000000001" customHeight="1" x14ac:dyDescent="0.15">
      <c r="A48" s="12"/>
      <c r="D48" s="23"/>
      <c r="E48" s="22" t="s">
        <v>16</v>
      </c>
      <c r="F48" s="21" t="s">
        <v>7</v>
      </c>
      <c r="G48" s="20">
        <f>'[1]Fulla_anàlisi_econòmica ADAPTAT'!E62</f>
        <v>0</v>
      </c>
      <c r="H48" s="19"/>
      <c r="I48" s="18" t="str">
        <f>IF(H48="","",G48*H48)</f>
        <v/>
      </c>
    </row>
    <row r="49" spans="1:11" s="4" customFormat="1" ht="20.100000000000001" customHeight="1" x14ac:dyDescent="0.15">
      <c r="A49" s="12"/>
      <c r="D49" s="23"/>
      <c r="E49" s="22" t="s">
        <v>15</v>
      </c>
      <c r="F49" s="21" t="s">
        <v>7</v>
      </c>
      <c r="G49" s="20">
        <f>'[1]Fulla_anàlisi_econòmica ADAPTAT'!E63</f>
        <v>1</v>
      </c>
      <c r="H49" s="19"/>
      <c r="I49" s="18" t="str">
        <f>IF(H49="","",G49*H49)</f>
        <v/>
      </c>
    </row>
    <row r="50" spans="1:11" s="4" customFormat="1" ht="20.100000000000001" customHeight="1" x14ac:dyDescent="0.15">
      <c r="A50" s="12"/>
      <c r="D50" s="23"/>
      <c r="E50" s="22" t="s">
        <v>14</v>
      </c>
      <c r="F50" s="21" t="s">
        <v>7</v>
      </c>
      <c r="G50" s="20">
        <f>'[1]Fulla_anàlisi_econòmica ADAPTAT'!E64</f>
        <v>2</v>
      </c>
      <c r="H50" s="19"/>
      <c r="I50" s="18" t="str">
        <f>IF(H50="","",G50*H50)</f>
        <v/>
      </c>
    </row>
    <row r="51" spans="1:11" s="4" customFormat="1" ht="20.100000000000001" customHeight="1" x14ac:dyDescent="0.15">
      <c r="A51" s="12"/>
      <c r="D51" s="23"/>
      <c r="E51" s="25" t="s">
        <v>13</v>
      </c>
      <c r="F51" s="21" t="s">
        <v>7</v>
      </c>
      <c r="G51" s="20">
        <f>'[1]Fulla_anàlisi_econòmica ADAPTAT'!E65</f>
        <v>0</v>
      </c>
      <c r="H51" s="19"/>
      <c r="I51" s="18" t="str">
        <f>IF(H51="","",G51*H51)</f>
        <v/>
      </c>
    </row>
    <row r="52" spans="1:11" s="4" customFormat="1" ht="23.25" customHeight="1" x14ac:dyDescent="0.15">
      <c r="A52" s="12"/>
      <c r="D52" s="23"/>
      <c r="E52" s="24" t="s">
        <v>12</v>
      </c>
      <c r="F52" s="21" t="s">
        <v>7</v>
      </c>
      <c r="G52" s="20">
        <f>'[1]Fulla_anàlisi_econòmica ADAPTAT'!E66</f>
        <v>0</v>
      </c>
      <c r="H52" s="19"/>
      <c r="I52" s="18" t="str">
        <f>IF(H52="","",G52*H52)</f>
        <v/>
      </c>
    </row>
    <row r="53" spans="1:11" s="4" customFormat="1" ht="20.100000000000001" customHeight="1" x14ac:dyDescent="0.15">
      <c r="A53" s="12"/>
      <c r="D53" s="23"/>
      <c r="E53" s="22" t="s">
        <v>11</v>
      </c>
      <c r="F53" s="21" t="s">
        <v>7</v>
      </c>
      <c r="G53" s="20">
        <f>'[1]Fulla_anàlisi_econòmica ADAPTAT'!E67</f>
        <v>0</v>
      </c>
      <c r="H53" s="19"/>
      <c r="I53" s="18" t="str">
        <f>IF(H53="","",G53*H53)</f>
        <v/>
      </c>
    </row>
    <row r="54" spans="1:11" s="4" customFormat="1" ht="20.100000000000001" customHeight="1" x14ac:dyDescent="0.15">
      <c r="A54" s="12"/>
      <c r="D54" s="23"/>
      <c r="E54" s="22" t="s">
        <v>10</v>
      </c>
      <c r="F54" s="21" t="s">
        <v>7</v>
      </c>
      <c r="G54" s="20">
        <f>'[1]Fulla_anàlisi_econòmica ADAPTAT'!E68</f>
        <v>0</v>
      </c>
      <c r="H54" s="19"/>
      <c r="I54" s="18" t="str">
        <f>IF(H54="","",G54*H54)</f>
        <v/>
      </c>
    </row>
    <row r="55" spans="1:11" s="4" customFormat="1" ht="20.100000000000001" customHeight="1" x14ac:dyDescent="0.15">
      <c r="A55" s="12"/>
      <c r="D55" s="23"/>
      <c r="E55" s="22" t="s">
        <v>9</v>
      </c>
      <c r="F55" s="21" t="s">
        <v>7</v>
      </c>
      <c r="G55" s="20">
        <f>'[1]Fulla_anàlisi_econòmica ADAPTAT'!E69</f>
        <v>0</v>
      </c>
      <c r="H55" s="19"/>
      <c r="I55" s="18" t="str">
        <f>IF(H55="","",G55*H55)</f>
        <v/>
      </c>
    </row>
    <row r="56" spans="1:11" s="4" customFormat="1" ht="20.100000000000001" customHeight="1" x14ac:dyDescent="0.15">
      <c r="A56" s="12"/>
      <c r="D56" s="23"/>
      <c r="E56" s="22" t="s">
        <v>8</v>
      </c>
      <c r="F56" s="21" t="s">
        <v>7</v>
      </c>
      <c r="G56" s="20">
        <f>'[1]Fulla_anàlisi_econòmica ADAPTAT'!E70</f>
        <v>0</v>
      </c>
      <c r="H56" s="19"/>
      <c r="I56" s="18" t="str">
        <f>IF(H56="","",G56*H56)</f>
        <v/>
      </c>
    </row>
    <row r="57" spans="1:11" s="4" customFormat="1" ht="35.25" customHeight="1" thickBot="1" x14ac:dyDescent="0.2">
      <c r="A57" s="12"/>
      <c r="D57" s="23"/>
      <c r="E57" s="22" t="s">
        <v>6</v>
      </c>
      <c r="F57" s="21" t="s">
        <v>5</v>
      </c>
      <c r="G57" s="20">
        <f>'[1]Fulla_anàlisi_econòmica ADAPTAT'!E71</f>
        <v>15</v>
      </c>
      <c r="H57" s="19"/>
      <c r="I57" s="18" t="str">
        <f>IF(H57="","",G57*H57)</f>
        <v/>
      </c>
    </row>
    <row r="58" spans="1:11" s="4" customFormat="1" ht="23.25" thickBot="1" x14ac:dyDescent="0.2">
      <c r="A58" s="12"/>
      <c r="E58" s="17"/>
      <c r="F58" s="16"/>
      <c r="G58" s="16"/>
      <c r="H58" s="15" t="s">
        <v>4</v>
      </c>
      <c r="I58" s="14" t="str">
        <f>IF(SUM(I8:I57)=0,"",SUM(I8:I57))</f>
        <v/>
      </c>
      <c r="J58" s="13"/>
    </row>
    <row r="59" spans="1:11" s="4" customFormat="1" ht="11.25" x14ac:dyDescent="0.2">
      <c r="A59" s="12"/>
      <c r="C59" s="11" t="s">
        <v>3</v>
      </c>
      <c r="D59" s="11"/>
      <c r="E59" s="11"/>
      <c r="F59" s="11"/>
      <c r="G59" s="11"/>
      <c r="H59" s="11"/>
      <c r="I59" s="11"/>
      <c r="J59" s="11"/>
      <c r="K59" s="11"/>
    </row>
    <row r="60" spans="1:11" s="4" customFormat="1" ht="30.75" customHeight="1" x14ac:dyDescent="0.15">
      <c r="C60" s="10" t="s">
        <v>2</v>
      </c>
      <c r="D60" s="9"/>
      <c r="E60" s="9"/>
      <c r="F60" s="9"/>
      <c r="G60" s="9"/>
      <c r="H60" s="9"/>
      <c r="I60" s="9"/>
    </row>
    <row r="61" spans="1:11" s="4" customFormat="1" ht="39.75" customHeight="1" x14ac:dyDescent="0.15">
      <c r="C61" s="8" t="s">
        <v>1</v>
      </c>
      <c r="D61" s="8"/>
      <c r="E61" s="8"/>
      <c r="F61" s="8"/>
      <c r="G61" s="8"/>
      <c r="H61" s="8"/>
      <c r="I61" s="8"/>
    </row>
    <row r="62" spans="1:11" s="4" customFormat="1" ht="30" customHeight="1" x14ac:dyDescent="0.2">
      <c r="A62" s="7"/>
      <c r="C62" s="5" t="s">
        <v>0</v>
      </c>
      <c r="D62" s="7"/>
      <c r="E62" s="7"/>
      <c r="F62" s="7"/>
      <c r="G62" s="7"/>
      <c r="H62" s="7"/>
      <c r="I62" s="7"/>
    </row>
    <row r="63" spans="1:11" s="4" customFormat="1" ht="30" customHeight="1" x14ac:dyDescent="0.2">
      <c r="A63" s="5"/>
      <c r="B63" s="5"/>
      <c r="C63" s="5"/>
      <c r="D63" s="5"/>
      <c r="E63" s="5"/>
      <c r="F63" s="6"/>
      <c r="G63" s="6"/>
      <c r="H63" s="5"/>
      <c r="I63" s="5"/>
    </row>
    <row r="65" spans="5:5" x14ac:dyDescent="0.2">
      <c r="E65" s="3"/>
    </row>
  </sheetData>
  <mergeCells count="6">
    <mergeCell ref="C61:I61"/>
    <mergeCell ref="D2:I2"/>
    <mergeCell ref="D3:I3"/>
    <mergeCell ref="H4:I4"/>
    <mergeCell ref="C60:I60"/>
    <mergeCell ref="C59:K59"/>
  </mergeCells>
  <printOptions horizontalCentered="1"/>
  <pageMargins left="0.78740157480314965" right="0.78740157480314965" top="0.78740157480314965" bottom="0.78740157480314965" header="0" footer="0"/>
  <pageSetup paperSize="9" scale="51" orientation="portrait" r:id="rId1"/>
  <headerFooter alignWithMargins="0">
    <oddHeader>&amp;C&amp;"Arial,Negrita"&amp;UANNEX NÚM. 9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1</vt:i4>
      </vt:variant>
      <vt:variant>
        <vt:lpstr>Intervals amb nom</vt:lpstr>
      </vt:variant>
      <vt:variant>
        <vt:i4>1</vt:i4>
      </vt:variant>
    </vt:vector>
  </HeadingPairs>
  <TitlesOfParts>
    <vt:vector size="2" baseType="lpstr">
      <vt:lpstr>ANNEX 9_ EI</vt:lpstr>
      <vt:lpstr>'ANNEX 9_ EI'!_Àrea_d'impressió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Baldomero Casas, Andrés</dc:creator>
  <cp:lastModifiedBy>Baldomero Casas, Andrés</cp:lastModifiedBy>
  <dcterms:created xsi:type="dcterms:W3CDTF">2025-12-16T11:21:40Z</dcterms:created>
  <dcterms:modified xsi:type="dcterms:W3CDTF">2025-12-16T11:22:50Z</dcterms:modified>
</cp:coreProperties>
</file>