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AM Material basic fontaneria/"/>
    </mc:Choice>
  </mc:AlternateContent>
  <xr:revisionPtr revIDLastSave="75" documentId="13_ncr:1_{9125B11E-3F30-4F12-85CA-9B0CCA4EEC85}" xr6:coauthVersionLast="47" xr6:coauthVersionMax="47" xr10:uidLastSave="{7E2B39B9-5C4E-4B45-9D0C-0B449516D947}"/>
  <bookViews>
    <workbookView xWindow="0" yWindow="0" windowWidth="14400" windowHeight="15600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" i="1"/>
  <c r="N3" i="1"/>
  <c r="N40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7" i="1"/>
  <c r="J3" i="1"/>
  <c r="J4" i="1"/>
  <c r="J5" i="1"/>
  <c r="J6" i="1"/>
</calcChain>
</file>

<file path=xl/sharedStrings.xml><?xml version="1.0" encoding="utf-8"?>
<sst xmlns="http://schemas.openxmlformats.org/spreadsheetml/2006/main" count="169" uniqueCount="60">
  <si>
    <t>Envasat</t>
  </si>
  <si>
    <t>OFERTA</t>
  </si>
  <si>
    <t>CODI TMB</t>
  </si>
  <si>
    <t>CPV</t>
  </si>
  <si>
    <t>Preu en euros</t>
  </si>
  <si>
    <t>Quantitat base</t>
  </si>
  <si>
    <t>Unitat Comanda</t>
  </si>
  <si>
    <t>Quantitat</t>
  </si>
  <si>
    <t>Unitat Envasat</t>
  </si>
  <si>
    <t>PBL 2 anys en euros</t>
  </si>
  <si>
    <t>UN</t>
  </si>
  <si>
    <t>SEIENT CELULIT MAGNUM PER A INODOR</t>
  </si>
  <si>
    <t>AIXETA DE REG DE MITJA BOLA 1/2" C/ESPIGA PER A MÀNEGA</t>
  </si>
  <si>
    <t>AIXETA FLOTADOR AMB BOIA DE PLASTIC COMPACTE I GOMES. 3/8" P=10 MM PER A WATERS I DIPOSITS (CISTERNA ALTA, ENTRADA AIGUA LATERAL) VALVULA UNIVERSAL D'ALIMENTACIO GEBERIT MODEL IMPULS 380 (MUNTATGE LATERAL) REFERENCIA 281.000.00.1, PRHIE FOR ALL O MODEL SIMILAR.</t>
  </si>
  <si>
    <t>VÀLVULES DE DESCÀRREGA A VOLUNTAT PER A TANC BAIX WC ROCA ROCA A822502200</t>
  </si>
  <si>
    <t>SIFÓ DE GOMA OBERT DE 35 MM</t>
  </si>
  <si>
    <t>M</t>
  </si>
  <si>
    <t>TUB</t>
  </si>
  <si>
    <t>TUB DE FERRO SOLDAT 1/2". GALVANITZAT</t>
  </si>
  <si>
    <t>TUB DE FERRO SOLDAT (01000) 1" GALVANITZAT</t>
  </si>
  <si>
    <t>CLAU DE PAS DE 3/8" (MITJA BOLA) FEMELLA-FEMELLA</t>
  </si>
  <si>
    <t>CLAU DE PAS DE 3/4" (MITJA BOLA)</t>
  </si>
  <si>
    <t>CLAU DE PAS DE 1" (MITJA BOLA)</t>
  </si>
  <si>
    <t>PASTA DECAPANT ESTANY PER A SOLDAR METALS DE COURE (ENVAS DE 50G A 100G)</t>
  </si>
  <si>
    <t>AIXETA DE LLAUTÓ 1/2" CROMAT AMB INDICADOR D'AIGUA ESCALFADA, MARCA TRES ESE-23 (PER A ENCASTAR) REF. 123520C</t>
  </si>
  <si>
    <t>AIXETA LLAUTO TIPUS FRONTAL AIGUA FREDA 1/2", 130 MM LLARG I CROMAT TRES 02352001F</t>
  </si>
  <si>
    <t>TERMO ELECTRIC VITRIFICAT VERTICAL DE 50L 220V APARICI RXI50 ELS LLIURAMENTS SERAN SERVITS EN PALETS DE 1000x1200 AMB ALÇADA MÀXIMA DE 1000 MM (6 TERMOS PER PALET)</t>
  </si>
  <si>
    <t>RACORD LLAUTÓ NIQUELAT JUDODIX PG. 9 (REF. 330904 DE INTERFLEX)</t>
  </si>
  <si>
    <t>AIXETA DE LLAUTÓ TIPO LAVABO AIGUA CALENTA 1/2". CROMATS AMB GOMES MARCA TRES ESE-23 REF. 123100C</t>
  </si>
  <si>
    <t>CLAU DE PAS 1 1/4" MITJA BOLA 20 PN PER A AIGUA CALEFACCIÓ (S-7000) PEGASO 6.038</t>
  </si>
  <si>
    <t>UNIO DOBLE RECTA PER A TUB DE DIAMETRE EXTERIOR DE 15 MM SEGONS DIN 2353. BELL ZS15-10/L15 DICSA ZDL15 VOSS 0112202007 LEGRIS 8306L1500</t>
  </si>
  <si>
    <t>TE NIRON 20 MM NIRON REF. NT20</t>
  </si>
  <si>
    <t>MANEGUET NIRON 20 MM NUPI NIRON 03NMAN20</t>
  </si>
  <si>
    <t>RACORD AMB JOC NIRON 20 MM x 3/4 NIRON REF. NBD2034</t>
  </si>
  <si>
    <t>TUB NIRON 20 mm (BARRES DE 4 m) NIRON REF. TNIRR20</t>
  </si>
  <si>
    <t>COLZE NIRON 90º 20 mm NIRON NG20</t>
  </si>
  <si>
    <t>COLZE NIRON 90º ROSCA MASCLE 20MM x 1/2 NIRON NGM2012</t>
  </si>
  <si>
    <t>COLZE NIRON 90º RACORD AMB JOC 20MM x 3/4 NIRON REF. NBC2034</t>
  </si>
  <si>
    <t>ROL</t>
  </si>
  <si>
    <t>CABLE APANTALLAT 2x0,5mm2 CABLEMAT / CERVI *02 Cervitronic-YCY 2x0,50mm2-01 *ETP.5014/OF.8792 Colors parells: 1-Blanc-Marró ROTLLOS DE 100 M</t>
  </si>
  <si>
    <t>AIXETA MONOCOMANDAMENT AIGUA FREDA I CALENTA DE LLAUTO CROMAT AMB TUB FLEXIBLE DE 3/8". HA DE COMPLIR CERTIFICACIÓ AENOR N TRES 21510303</t>
  </si>
  <si>
    <t>TUB DE COURE DE 12.14 MM RECUIT</t>
  </si>
  <si>
    <t>CANONADA FLEXIBLE POLIAMIDA 6 NEGRA CAF X.78.00171.05 ADAPTAFLEX PRCS34</t>
  </si>
  <si>
    <t>RACORD A 45º M25X1,5 CAF X.78.00180.34 ADAPTAFLEX AT28/M25/S45/BL</t>
  </si>
  <si>
    <t>ESTORA GOMA 300x300x8 SIE SALVADOR ESCODA AV01201</t>
  </si>
  <si>
    <t>CONJUNT FIXACIO FRONTISSA SEIENT MAGNUM</t>
  </si>
  <si>
    <t>RACORD CONTRAINCENDIS TIPUS BARCELONA ALUMINI MANEGA 70MM 2"1/2 ROSCAT MASCLE</t>
  </si>
  <si>
    <t>MANEGUET ROSCA MASCLE PVC PRESIO 2"1/2 75MM PN10</t>
  </si>
  <si>
    <t>AÏLLANT TERMIC PLANXA 4Mx1M ESPESSOR 25MM DE HT/ARMAFLEX KNORR 505386 HT/ARMAFLEX HT-25-99/E</t>
  </si>
  <si>
    <t>CLAU ESQUADRA 1/2"M 3/8"M ARCO NOV76MAC</t>
  </si>
  <si>
    <t>CLAU PAS BOLA 1/2"H 1/2"H GENEBRE 302904</t>
  </si>
  <si>
    <t>Preu màxim de referència 52.607,71€</t>
  </si>
  <si>
    <t>*Import</t>
  </si>
  <si>
    <t>Traslladar l'import global a l'annex A</t>
  </si>
  <si>
    <t>La cel·la CONSUM TOTAL 2 anys, correspon a una previsió.</t>
  </si>
  <si>
    <t>Previsió consum 2 anys</t>
  </si>
  <si>
    <t>Descripció</t>
  </si>
  <si>
    <t>Preu</t>
  </si>
  <si>
    <t>Import total</t>
  </si>
  <si>
    <t>Preus de referència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</si>
</sst>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4" borderId="0" xfId="0" applyFont="1" applyFill="1"/>
    <xf numFmtId="0" fontId="0" fillId="4" borderId="0" xfId="0" applyFill="1"/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2" fontId="2" fillId="0" borderId="4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showGridLines="0" tabSelected="1" topLeftCell="D1" zoomScale="70" zoomScaleNormal="70" workbookViewId="0">
      <pane ySplit="2" topLeftCell="A17" activePane="bottomLeft" state="frozen"/>
      <selection pane="bottomLeft"/>
    </sheetView>
  </sheetViews>
  <sheetFormatPr baseColWidth="10" defaultColWidth="9.140625" defaultRowHeight="15" x14ac:dyDescent="0.25"/>
  <cols>
    <col min="1" max="1" width="9.42578125" bestFit="1" customWidth="1"/>
    <col min="2" max="2" width="12.140625" bestFit="1" customWidth="1"/>
    <col min="3" max="3" width="8.42578125" customWidth="1"/>
    <col min="4" max="4" width="8.7109375" bestFit="1" customWidth="1"/>
    <col min="5" max="5" width="8.28515625" bestFit="1" customWidth="1"/>
    <col min="6" max="6" width="9.42578125" bestFit="1" customWidth="1"/>
    <col min="7" max="7" width="9" bestFit="1" customWidth="1"/>
    <col min="8" max="8" width="80" customWidth="1"/>
    <col min="9" max="9" width="11" bestFit="1" customWidth="1"/>
    <col min="10" max="10" width="13" customWidth="1"/>
    <col min="12" max="12" width="12.42578125" customWidth="1"/>
    <col min="14" max="14" width="12.85546875" customWidth="1"/>
  </cols>
  <sheetData>
    <row r="1" spans="1:14" ht="15.75" thickBot="1" x14ac:dyDescent="0.3">
      <c r="A1" s="26"/>
      <c r="B1" s="2"/>
      <c r="C1" s="21" t="s">
        <v>59</v>
      </c>
      <c r="D1" s="22"/>
      <c r="E1" s="23"/>
      <c r="F1" s="24" t="s">
        <v>0</v>
      </c>
      <c r="G1" s="25"/>
      <c r="H1" s="1"/>
      <c r="I1" s="1"/>
      <c r="J1" s="3"/>
      <c r="K1" s="18" t="s">
        <v>1</v>
      </c>
      <c r="L1" s="19"/>
      <c r="M1" s="19"/>
      <c r="N1" s="20"/>
    </row>
    <row r="2" spans="1:14" ht="39" thickBot="1" x14ac:dyDescent="0.3">
      <c r="A2" s="32" t="s">
        <v>2</v>
      </c>
      <c r="B2" s="32" t="s">
        <v>3</v>
      </c>
      <c r="C2" s="33" t="s">
        <v>4</v>
      </c>
      <c r="D2" s="32" t="s">
        <v>5</v>
      </c>
      <c r="E2" s="32" t="s">
        <v>6</v>
      </c>
      <c r="F2" s="32" t="s">
        <v>7</v>
      </c>
      <c r="G2" s="32" t="s">
        <v>8</v>
      </c>
      <c r="H2" s="34" t="s">
        <v>56</v>
      </c>
      <c r="I2" s="32" t="s">
        <v>55</v>
      </c>
      <c r="J2" s="33" t="s">
        <v>9</v>
      </c>
      <c r="K2" s="35" t="s">
        <v>57</v>
      </c>
      <c r="L2" s="36" t="s">
        <v>5</v>
      </c>
      <c r="M2" s="36" t="s">
        <v>6</v>
      </c>
      <c r="N2" s="37" t="s">
        <v>58</v>
      </c>
    </row>
    <row r="3" spans="1:14" x14ac:dyDescent="0.25">
      <c r="A3" s="27">
        <v>261</v>
      </c>
      <c r="B3" s="27">
        <v>44410000</v>
      </c>
      <c r="C3" s="28">
        <v>48.387500000000003</v>
      </c>
      <c r="D3" s="27">
        <v>1</v>
      </c>
      <c r="E3" s="27" t="s">
        <v>10</v>
      </c>
      <c r="F3" s="27">
        <v>1</v>
      </c>
      <c r="G3" s="27" t="s">
        <v>10</v>
      </c>
      <c r="H3" s="29" t="s">
        <v>11</v>
      </c>
      <c r="I3" s="30">
        <v>110</v>
      </c>
      <c r="J3" s="31">
        <f>+I3*C3</f>
        <v>5322.625</v>
      </c>
      <c r="K3" s="38"/>
      <c r="L3" s="27">
        <v>1</v>
      </c>
      <c r="M3" s="27" t="s">
        <v>10</v>
      </c>
      <c r="N3" s="27">
        <f>+I3*(K3/L3)</f>
        <v>0</v>
      </c>
    </row>
    <row r="4" spans="1:14" x14ac:dyDescent="0.25">
      <c r="A4" s="4">
        <v>1195</v>
      </c>
      <c r="B4" s="4">
        <v>44410000</v>
      </c>
      <c r="C4" s="16">
        <v>3.625</v>
      </c>
      <c r="D4" s="4">
        <v>1</v>
      </c>
      <c r="E4" s="4" t="s">
        <v>10</v>
      </c>
      <c r="F4" s="4">
        <v>1</v>
      </c>
      <c r="G4" s="4" t="s">
        <v>10</v>
      </c>
      <c r="H4" s="6" t="s">
        <v>12</v>
      </c>
      <c r="I4" s="14">
        <v>299</v>
      </c>
      <c r="J4" s="15">
        <f>C4*I4</f>
        <v>1083.875</v>
      </c>
      <c r="K4" s="39"/>
      <c r="L4" s="4">
        <v>1</v>
      </c>
      <c r="M4" s="4" t="s">
        <v>10</v>
      </c>
      <c r="N4" s="4">
        <f>+I4*(K4/L4)</f>
        <v>0</v>
      </c>
    </row>
    <row r="5" spans="1:14" ht="51" x14ac:dyDescent="0.25">
      <c r="A5" s="4">
        <v>1196</v>
      </c>
      <c r="B5" s="4">
        <v>44410000</v>
      </c>
      <c r="C5" s="16">
        <v>12.375</v>
      </c>
      <c r="D5" s="4">
        <v>1</v>
      </c>
      <c r="E5" s="4" t="s">
        <v>10</v>
      </c>
      <c r="F5" s="4">
        <v>1</v>
      </c>
      <c r="G5" s="4" t="s">
        <v>10</v>
      </c>
      <c r="H5" s="6" t="s">
        <v>13</v>
      </c>
      <c r="I5" s="14">
        <v>156</v>
      </c>
      <c r="J5" s="15">
        <f t="shared" ref="J5:J39" si="0">C5*I5</f>
        <v>1930.5</v>
      </c>
      <c r="K5" s="39"/>
      <c r="L5" s="4">
        <v>1</v>
      </c>
      <c r="M5" s="4" t="s">
        <v>10</v>
      </c>
      <c r="N5" s="4">
        <f t="shared" ref="N5:N39" si="1">+I5*(K5/L5)</f>
        <v>0</v>
      </c>
    </row>
    <row r="6" spans="1:14" ht="25.5" x14ac:dyDescent="0.25">
      <c r="A6" s="4">
        <v>1458</v>
      </c>
      <c r="B6" s="4">
        <v>42130000</v>
      </c>
      <c r="C6" s="16">
        <v>26.25</v>
      </c>
      <c r="D6" s="4">
        <v>1</v>
      </c>
      <c r="E6" s="4" t="s">
        <v>10</v>
      </c>
      <c r="F6" s="4">
        <v>1</v>
      </c>
      <c r="G6" s="4" t="s">
        <v>10</v>
      </c>
      <c r="H6" s="6" t="s">
        <v>14</v>
      </c>
      <c r="I6" s="14">
        <v>100</v>
      </c>
      <c r="J6" s="15">
        <f t="shared" si="0"/>
        <v>2625</v>
      </c>
      <c r="K6" s="39"/>
      <c r="L6" s="4">
        <v>1</v>
      </c>
      <c r="M6" s="4" t="s">
        <v>10</v>
      </c>
      <c r="N6" s="4">
        <f t="shared" si="1"/>
        <v>0</v>
      </c>
    </row>
    <row r="7" spans="1:14" x14ac:dyDescent="0.25">
      <c r="A7" s="4">
        <v>1698</v>
      </c>
      <c r="B7" s="4">
        <v>44000000</v>
      </c>
      <c r="C7" s="16">
        <v>4.5250000000000004</v>
      </c>
      <c r="D7" s="4">
        <v>1</v>
      </c>
      <c r="E7" s="4" t="s">
        <v>10</v>
      </c>
      <c r="F7" s="4">
        <v>1</v>
      </c>
      <c r="G7" s="4" t="s">
        <v>10</v>
      </c>
      <c r="H7" s="6" t="s">
        <v>15</v>
      </c>
      <c r="I7" s="14">
        <v>19</v>
      </c>
      <c r="J7" s="15">
        <f t="shared" si="0"/>
        <v>85.975000000000009</v>
      </c>
      <c r="K7" s="39"/>
      <c r="L7" s="4">
        <v>1</v>
      </c>
      <c r="M7" s="4" t="s">
        <v>10</v>
      </c>
      <c r="N7" s="4">
        <f t="shared" si="1"/>
        <v>0</v>
      </c>
    </row>
    <row r="8" spans="1:14" x14ac:dyDescent="0.25">
      <c r="A8" s="4">
        <v>3193</v>
      </c>
      <c r="B8" s="4">
        <v>44160000</v>
      </c>
      <c r="C8" s="16">
        <v>6.6000000000000005</v>
      </c>
      <c r="D8" s="4">
        <v>1</v>
      </c>
      <c r="E8" s="4" t="s">
        <v>16</v>
      </c>
      <c r="F8" s="4">
        <v>6</v>
      </c>
      <c r="G8" s="4" t="s">
        <v>17</v>
      </c>
      <c r="H8" s="6" t="s">
        <v>18</v>
      </c>
      <c r="I8" s="14">
        <v>36</v>
      </c>
      <c r="J8" s="15">
        <f t="shared" si="0"/>
        <v>237.60000000000002</v>
      </c>
      <c r="K8" s="39"/>
      <c r="L8" s="4">
        <v>1</v>
      </c>
      <c r="M8" s="4" t="s">
        <v>16</v>
      </c>
      <c r="N8" s="4">
        <f t="shared" si="1"/>
        <v>0</v>
      </c>
    </row>
    <row r="9" spans="1:14" x14ac:dyDescent="0.25">
      <c r="A9" s="4">
        <v>3195</v>
      </c>
      <c r="B9" s="4">
        <v>44160000</v>
      </c>
      <c r="C9" s="16">
        <v>11.525</v>
      </c>
      <c r="D9" s="4">
        <v>1</v>
      </c>
      <c r="E9" s="4" t="s">
        <v>16</v>
      </c>
      <c r="F9" s="4">
        <v>6</v>
      </c>
      <c r="G9" s="4" t="s">
        <v>17</v>
      </c>
      <c r="H9" s="6" t="s">
        <v>19</v>
      </c>
      <c r="I9" s="14">
        <v>36</v>
      </c>
      <c r="J9" s="15">
        <f t="shared" si="0"/>
        <v>414.90000000000003</v>
      </c>
      <c r="K9" s="39"/>
      <c r="L9" s="4">
        <v>1</v>
      </c>
      <c r="M9" s="4" t="s">
        <v>16</v>
      </c>
      <c r="N9" s="4">
        <f t="shared" si="1"/>
        <v>0</v>
      </c>
    </row>
    <row r="10" spans="1:14" x14ac:dyDescent="0.25">
      <c r="A10" s="4">
        <v>3335</v>
      </c>
      <c r="B10" s="4">
        <v>42130000</v>
      </c>
      <c r="C10" s="16">
        <v>2.6</v>
      </c>
      <c r="D10" s="4">
        <v>1</v>
      </c>
      <c r="E10" s="4" t="s">
        <v>10</v>
      </c>
      <c r="F10" s="4">
        <v>1</v>
      </c>
      <c r="G10" s="4" t="s">
        <v>10</v>
      </c>
      <c r="H10" s="6" t="s">
        <v>20</v>
      </c>
      <c r="I10" s="14">
        <v>103</v>
      </c>
      <c r="J10" s="15">
        <f t="shared" si="0"/>
        <v>267.8</v>
      </c>
      <c r="K10" s="39"/>
      <c r="L10" s="4">
        <v>1</v>
      </c>
      <c r="M10" s="4" t="s">
        <v>10</v>
      </c>
      <c r="N10" s="4">
        <f t="shared" si="1"/>
        <v>0</v>
      </c>
    </row>
    <row r="11" spans="1:14" x14ac:dyDescent="0.25">
      <c r="A11" s="4">
        <v>3337</v>
      </c>
      <c r="B11" s="4">
        <v>42130000</v>
      </c>
      <c r="C11" s="16">
        <v>4.7125000000000004</v>
      </c>
      <c r="D11" s="4">
        <v>1</v>
      </c>
      <c r="E11" s="4" t="s">
        <v>10</v>
      </c>
      <c r="F11" s="4">
        <v>1</v>
      </c>
      <c r="G11" s="4" t="s">
        <v>10</v>
      </c>
      <c r="H11" s="6" t="s">
        <v>21</v>
      </c>
      <c r="I11" s="14">
        <v>86</v>
      </c>
      <c r="J11" s="15">
        <f t="shared" si="0"/>
        <v>405.27500000000003</v>
      </c>
      <c r="K11" s="39"/>
      <c r="L11" s="4">
        <v>1</v>
      </c>
      <c r="M11" s="4" t="s">
        <v>10</v>
      </c>
      <c r="N11" s="4">
        <f t="shared" si="1"/>
        <v>0</v>
      </c>
    </row>
    <row r="12" spans="1:14" x14ac:dyDescent="0.25">
      <c r="A12" s="4">
        <v>3338</v>
      </c>
      <c r="B12" s="4">
        <v>42130000</v>
      </c>
      <c r="C12" s="16">
        <v>6.4375</v>
      </c>
      <c r="D12" s="4">
        <v>1</v>
      </c>
      <c r="E12" s="4" t="s">
        <v>10</v>
      </c>
      <c r="F12" s="4">
        <v>1</v>
      </c>
      <c r="G12" s="4" t="s">
        <v>10</v>
      </c>
      <c r="H12" s="6" t="s">
        <v>22</v>
      </c>
      <c r="I12" s="14">
        <v>39</v>
      </c>
      <c r="J12" s="15">
        <f t="shared" si="0"/>
        <v>251.0625</v>
      </c>
      <c r="K12" s="39"/>
      <c r="L12" s="4">
        <v>1</v>
      </c>
      <c r="M12" s="4" t="s">
        <v>10</v>
      </c>
      <c r="N12" s="4">
        <f t="shared" si="1"/>
        <v>0</v>
      </c>
    </row>
    <row r="13" spans="1:14" ht="25.5" x14ac:dyDescent="0.25">
      <c r="A13" s="4">
        <v>5277</v>
      </c>
      <c r="B13" s="4">
        <v>44000000</v>
      </c>
      <c r="C13" s="16">
        <v>3.1624999999999996</v>
      </c>
      <c r="D13" s="4">
        <v>1</v>
      </c>
      <c r="E13" s="4" t="s">
        <v>10</v>
      </c>
      <c r="F13" s="4">
        <v>1</v>
      </c>
      <c r="G13" s="4" t="s">
        <v>10</v>
      </c>
      <c r="H13" s="6" t="s">
        <v>23</v>
      </c>
      <c r="I13" s="14">
        <v>29</v>
      </c>
      <c r="J13" s="15">
        <f t="shared" si="0"/>
        <v>91.712499999999991</v>
      </c>
      <c r="K13" s="39"/>
      <c r="L13" s="4">
        <v>1</v>
      </c>
      <c r="M13" s="4" t="s">
        <v>10</v>
      </c>
      <c r="N13" s="4">
        <f t="shared" si="1"/>
        <v>0</v>
      </c>
    </row>
    <row r="14" spans="1:14" ht="25.5" x14ac:dyDescent="0.25">
      <c r="A14" s="4">
        <v>5288</v>
      </c>
      <c r="B14" s="4">
        <v>44000000</v>
      </c>
      <c r="C14" s="16">
        <v>29.25</v>
      </c>
      <c r="D14" s="4">
        <v>1</v>
      </c>
      <c r="E14" s="4" t="s">
        <v>10</v>
      </c>
      <c r="F14" s="4">
        <v>1</v>
      </c>
      <c r="G14" s="4" t="s">
        <v>10</v>
      </c>
      <c r="H14" s="6" t="s">
        <v>24</v>
      </c>
      <c r="I14" s="14">
        <v>20</v>
      </c>
      <c r="J14" s="15">
        <f t="shared" si="0"/>
        <v>585</v>
      </c>
      <c r="K14" s="39"/>
      <c r="L14" s="4">
        <v>1</v>
      </c>
      <c r="M14" s="4" t="s">
        <v>10</v>
      </c>
      <c r="N14" s="4">
        <f t="shared" si="1"/>
        <v>0</v>
      </c>
    </row>
    <row r="15" spans="1:14" ht="25.5" x14ac:dyDescent="0.25">
      <c r="A15" s="4">
        <v>5333</v>
      </c>
      <c r="B15" s="4">
        <v>44000000</v>
      </c>
      <c r="C15" s="16">
        <v>33.325000000000003</v>
      </c>
      <c r="D15" s="4">
        <v>1</v>
      </c>
      <c r="E15" s="4" t="s">
        <v>10</v>
      </c>
      <c r="F15" s="4">
        <v>1</v>
      </c>
      <c r="G15" s="4" t="s">
        <v>10</v>
      </c>
      <c r="H15" s="6" t="s">
        <v>25</v>
      </c>
      <c r="I15" s="14">
        <v>10</v>
      </c>
      <c r="J15" s="15">
        <f t="shared" si="0"/>
        <v>333.25</v>
      </c>
      <c r="K15" s="39"/>
      <c r="L15" s="4">
        <v>1</v>
      </c>
      <c r="M15" s="4" t="s">
        <v>10</v>
      </c>
      <c r="N15" s="4">
        <f t="shared" si="1"/>
        <v>0</v>
      </c>
    </row>
    <row r="16" spans="1:14" ht="38.25" x14ac:dyDescent="0.25">
      <c r="A16" s="5">
        <v>7748</v>
      </c>
      <c r="B16" s="5">
        <v>39220000</v>
      </c>
      <c r="C16" s="17">
        <v>293.75</v>
      </c>
      <c r="D16" s="5">
        <v>1</v>
      </c>
      <c r="E16" s="5" t="s">
        <v>10</v>
      </c>
      <c r="F16" s="5">
        <v>1</v>
      </c>
      <c r="G16" s="5" t="s">
        <v>10</v>
      </c>
      <c r="H16" s="6" t="s">
        <v>26</v>
      </c>
      <c r="I16" s="14">
        <v>30</v>
      </c>
      <c r="J16" s="15">
        <f t="shared" si="0"/>
        <v>8812.5</v>
      </c>
      <c r="K16" s="39"/>
      <c r="L16" s="4">
        <v>1</v>
      </c>
      <c r="M16" s="4" t="s">
        <v>10</v>
      </c>
      <c r="N16" s="4">
        <f t="shared" si="1"/>
        <v>0</v>
      </c>
    </row>
    <row r="17" spans="1:14" x14ac:dyDescent="0.25">
      <c r="A17" s="4">
        <v>9665</v>
      </c>
      <c r="B17" s="4">
        <v>44320000</v>
      </c>
      <c r="C17" s="16">
        <v>1.3250000000000002</v>
      </c>
      <c r="D17" s="4">
        <v>1</v>
      </c>
      <c r="E17" s="4" t="s">
        <v>10</v>
      </c>
      <c r="F17" s="4">
        <v>1</v>
      </c>
      <c r="G17" s="4" t="s">
        <v>10</v>
      </c>
      <c r="H17" s="6" t="s">
        <v>27</v>
      </c>
      <c r="I17" s="14">
        <v>50</v>
      </c>
      <c r="J17" s="15">
        <f t="shared" si="0"/>
        <v>66.250000000000014</v>
      </c>
      <c r="K17" s="39"/>
      <c r="L17" s="4">
        <v>1</v>
      </c>
      <c r="M17" s="4" t="s">
        <v>10</v>
      </c>
      <c r="N17" s="4">
        <f t="shared" si="1"/>
        <v>0</v>
      </c>
    </row>
    <row r="18" spans="1:14" ht="25.5" x14ac:dyDescent="0.25">
      <c r="A18" s="4">
        <v>15831</v>
      </c>
      <c r="B18" s="4">
        <v>44410000</v>
      </c>
      <c r="C18" s="16">
        <v>20</v>
      </c>
      <c r="D18" s="4">
        <v>1</v>
      </c>
      <c r="E18" s="4" t="s">
        <v>10</v>
      </c>
      <c r="F18" s="4">
        <v>1</v>
      </c>
      <c r="G18" s="4" t="s">
        <v>10</v>
      </c>
      <c r="H18" s="6" t="s">
        <v>28</v>
      </c>
      <c r="I18" s="14">
        <v>34</v>
      </c>
      <c r="J18" s="15">
        <f t="shared" si="0"/>
        <v>680</v>
      </c>
      <c r="K18" s="39"/>
      <c r="L18" s="4">
        <v>1</v>
      </c>
      <c r="M18" s="4" t="s">
        <v>10</v>
      </c>
      <c r="N18" s="4">
        <f t="shared" si="1"/>
        <v>0</v>
      </c>
    </row>
    <row r="19" spans="1:14" ht="25.5" x14ac:dyDescent="0.25">
      <c r="A19" s="4">
        <v>106664</v>
      </c>
      <c r="B19" s="4">
        <v>42130000</v>
      </c>
      <c r="C19" s="16">
        <v>8.8625000000000007</v>
      </c>
      <c r="D19" s="4">
        <v>1</v>
      </c>
      <c r="E19" s="4" t="s">
        <v>10</v>
      </c>
      <c r="F19" s="4">
        <v>1</v>
      </c>
      <c r="G19" s="4" t="s">
        <v>10</v>
      </c>
      <c r="H19" s="6" t="s">
        <v>29</v>
      </c>
      <c r="I19" s="14">
        <v>15</v>
      </c>
      <c r="J19" s="15">
        <f t="shared" si="0"/>
        <v>132.9375</v>
      </c>
      <c r="K19" s="39"/>
      <c r="L19" s="4">
        <v>1</v>
      </c>
      <c r="M19" s="4" t="s">
        <v>10</v>
      </c>
      <c r="N19" s="4">
        <f t="shared" si="1"/>
        <v>0</v>
      </c>
    </row>
    <row r="20" spans="1:14" ht="25.5" x14ac:dyDescent="0.25">
      <c r="A20" s="4">
        <v>114621</v>
      </c>
      <c r="B20" s="4">
        <v>44160000</v>
      </c>
      <c r="C20" s="16">
        <v>292.2</v>
      </c>
      <c r="D20" s="4">
        <v>20</v>
      </c>
      <c r="E20" s="4" t="s">
        <v>10</v>
      </c>
      <c r="F20" s="4">
        <v>1</v>
      </c>
      <c r="G20" s="4" t="s">
        <v>10</v>
      </c>
      <c r="H20" s="6" t="s">
        <v>30</v>
      </c>
      <c r="I20" s="14">
        <v>20</v>
      </c>
      <c r="J20" s="15">
        <f t="shared" si="0"/>
        <v>5844</v>
      </c>
      <c r="K20" s="39"/>
      <c r="L20" s="4">
        <v>20</v>
      </c>
      <c r="M20" s="4" t="s">
        <v>10</v>
      </c>
      <c r="N20" s="4">
        <f t="shared" si="1"/>
        <v>0</v>
      </c>
    </row>
    <row r="21" spans="1:14" x14ac:dyDescent="0.25">
      <c r="A21" s="4">
        <v>205659</v>
      </c>
      <c r="B21" s="4">
        <v>44160000</v>
      </c>
      <c r="C21" s="16">
        <v>0.47499999999999998</v>
      </c>
      <c r="D21" s="4">
        <v>1</v>
      </c>
      <c r="E21" s="4" t="s">
        <v>10</v>
      </c>
      <c r="F21" s="4">
        <v>1</v>
      </c>
      <c r="G21" s="4" t="s">
        <v>10</v>
      </c>
      <c r="H21" s="6" t="s">
        <v>31</v>
      </c>
      <c r="I21" s="14">
        <v>15</v>
      </c>
      <c r="J21" s="15">
        <f t="shared" si="0"/>
        <v>7.125</v>
      </c>
      <c r="K21" s="39"/>
      <c r="L21" s="4">
        <v>1</v>
      </c>
      <c r="M21" s="4" t="s">
        <v>10</v>
      </c>
      <c r="N21" s="4">
        <f t="shared" si="1"/>
        <v>0</v>
      </c>
    </row>
    <row r="22" spans="1:14" x14ac:dyDescent="0.25">
      <c r="A22" s="4">
        <v>205660</v>
      </c>
      <c r="B22" s="4">
        <v>44160000</v>
      </c>
      <c r="C22" s="16">
        <v>0.32500000000000001</v>
      </c>
      <c r="D22" s="4">
        <v>1</v>
      </c>
      <c r="E22" s="4" t="s">
        <v>10</v>
      </c>
      <c r="F22" s="4">
        <v>1</v>
      </c>
      <c r="G22" s="4" t="s">
        <v>10</v>
      </c>
      <c r="H22" s="6" t="s">
        <v>32</v>
      </c>
      <c r="I22" s="14">
        <v>55</v>
      </c>
      <c r="J22" s="15">
        <f t="shared" si="0"/>
        <v>17.875</v>
      </c>
      <c r="K22" s="39"/>
      <c r="L22" s="4">
        <v>1</v>
      </c>
      <c r="M22" s="4" t="s">
        <v>10</v>
      </c>
      <c r="N22" s="4">
        <f t="shared" si="1"/>
        <v>0</v>
      </c>
    </row>
    <row r="23" spans="1:14" x14ac:dyDescent="0.25">
      <c r="A23" s="4">
        <v>205661</v>
      </c>
      <c r="B23" s="4">
        <v>44160000</v>
      </c>
      <c r="C23" s="16">
        <v>7.0250000000000004</v>
      </c>
      <c r="D23" s="4">
        <v>1</v>
      </c>
      <c r="E23" s="4" t="s">
        <v>10</v>
      </c>
      <c r="F23" s="4">
        <v>1</v>
      </c>
      <c r="G23" s="4" t="s">
        <v>10</v>
      </c>
      <c r="H23" s="6" t="s">
        <v>33</v>
      </c>
      <c r="I23" s="14">
        <v>15</v>
      </c>
      <c r="J23" s="15">
        <f t="shared" si="0"/>
        <v>105.375</v>
      </c>
      <c r="K23" s="39"/>
      <c r="L23" s="4">
        <v>1</v>
      </c>
      <c r="M23" s="4" t="s">
        <v>10</v>
      </c>
      <c r="N23" s="4">
        <f t="shared" si="1"/>
        <v>0</v>
      </c>
    </row>
    <row r="24" spans="1:14" x14ac:dyDescent="0.25">
      <c r="A24" s="4">
        <v>205684</v>
      </c>
      <c r="B24" s="4">
        <v>44160000</v>
      </c>
      <c r="C24" s="16">
        <v>6.4749999999999996</v>
      </c>
      <c r="D24" s="4">
        <v>1</v>
      </c>
      <c r="E24" s="4" t="s">
        <v>10</v>
      </c>
      <c r="F24" s="4">
        <v>1</v>
      </c>
      <c r="G24" s="4" t="s">
        <v>10</v>
      </c>
      <c r="H24" s="6" t="s">
        <v>34</v>
      </c>
      <c r="I24" s="14">
        <v>10</v>
      </c>
      <c r="J24" s="15">
        <f t="shared" si="0"/>
        <v>64.75</v>
      </c>
      <c r="K24" s="39"/>
      <c r="L24" s="4">
        <v>1</v>
      </c>
      <c r="M24" s="4" t="s">
        <v>10</v>
      </c>
      <c r="N24" s="4">
        <f t="shared" si="1"/>
        <v>0</v>
      </c>
    </row>
    <row r="25" spans="1:14" x14ac:dyDescent="0.25">
      <c r="A25" s="4">
        <v>205685</v>
      </c>
      <c r="B25" s="4">
        <v>44160000</v>
      </c>
      <c r="C25" s="16">
        <v>0.38750000000000001</v>
      </c>
      <c r="D25" s="4">
        <v>1</v>
      </c>
      <c r="E25" s="4" t="s">
        <v>10</v>
      </c>
      <c r="F25" s="4">
        <v>1</v>
      </c>
      <c r="G25" s="4" t="s">
        <v>10</v>
      </c>
      <c r="H25" s="6" t="s">
        <v>35</v>
      </c>
      <c r="I25" s="14">
        <v>55</v>
      </c>
      <c r="J25" s="15">
        <f t="shared" si="0"/>
        <v>21.3125</v>
      </c>
      <c r="K25" s="39"/>
      <c r="L25" s="4">
        <v>1</v>
      </c>
      <c r="M25" s="4" t="s">
        <v>10</v>
      </c>
      <c r="N25" s="4">
        <f t="shared" si="1"/>
        <v>0</v>
      </c>
    </row>
    <row r="26" spans="1:14" x14ac:dyDescent="0.25">
      <c r="A26" s="4">
        <v>205686</v>
      </c>
      <c r="B26" s="4">
        <v>44160000</v>
      </c>
      <c r="C26" s="16">
        <v>4.4624999999999995</v>
      </c>
      <c r="D26" s="4">
        <v>1</v>
      </c>
      <c r="E26" s="4" t="s">
        <v>10</v>
      </c>
      <c r="F26" s="4">
        <v>1</v>
      </c>
      <c r="G26" s="4" t="s">
        <v>10</v>
      </c>
      <c r="H26" s="6" t="s">
        <v>36</v>
      </c>
      <c r="I26" s="14">
        <v>30</v>
      </c>
      <c r="J26" s="15">
        <f t="shared" si="0"/>
        <v>133.87499999999997</v>
      </c>
      <c r="K26" s="39"/>
      <c r="L26" s="4">
        <v>1</v>
      </c>
      <c r="M26" s="4" t="s">
        <v>10</v>
      </c>
      <c r="N26" s="4">
        <f t="shared" si="1"/>
        <v>0</v>
      </c>
    </row>
    <row r="27" spans="1:14" x14ac:dyDescent="0.25">
      <c r="A27" s="4">
        <v>205692</v>
      </c>
      <c r="B27" s="4">
        <v>44160000</v>
      </c>
      <c r="C27" s="16">
        <v>6.7374999999999998</v>
      </c>
      <c r="D27" s="4">
        <v>1</v>
      </c>
      <c r="E27" s="4" t="s">
        <v>10</v>
      </c>
      <c r="F27" s="4">
        <v>1</v>
      </c>
      <c r="G27" s="4" t="s">
        <v>10</v>
      </c>
      <c r="H27" s="6" t="s">
        <v>37</v>
      </c>
      <c r="I27" s="14">
        <v>30</v>
      </c>
      <c r="J27" s="15">
        <f t="shared" si="0"/>
        <v>202.125</v>
      </c>
      <c r="K27" s="39"/>
      <c r="L27" s="4">
        <v>1</v>
      </c>
      <c r="M27" s="4" t="s">
        <v>10</v>
      </c>
      <c r="N27" s="4">
        <f t="shared" si="1"/>
        <v>0</v>
      </c>
    </row>
    <row r="28" spans="1:14" ht="25.5" x14ac:dyDescent="0.25">
      <c r="A28" s="4">
        <v>206272</v>
      </c>
      <c r="B28" s="4">
        <v>31320000</v>
      </c>
      <c r="C28" s="16">
        <v>6.1875</v>
      </c>
      <c r="D28" s="4">
        <v>10</v>
      </c>
      <c r="E28" s="4" t="s">
        <v>16</v>
      </c>
      <c r="F28" s="4">
        <v>100</v>
      </c>
      <c r="G28" s="4" t="s">
        <v>38</v>
      </c>
      <c r="H28" s="6" t="s">
        <v>39</v>
      </c>
      <c r="I28" s="14">
        <v>100</v>
      </c>
      <c r="J28" s="15">
        <f t="shared" si="0"/>
        <v>618.75</v>
      </c>
      <c r="K28" s="39"/>
      <c r="L28" s="4">
        <v>10</v>
      </c>
      <c r="M28" s="4" t="s">
        <v>16</v>
      </c>
      <c r="N28" s="4">
        <f t="shared" si="1"/>
        <v>0</v>
      </c>
    </row>
    <row r="29" spans="1:14" ht="25.5" x14ac:dyDescent="0.25">
      <c r="A29" s="4">
        <v>208449</v>
      </c>
      <c r="B29" s="4">
        <v>44410000</v>
      </c>
      <c r="C29" s="16">
        <v>41.25</v>
      </c>
      <c r="D29" s="4">
        <v>1</v>
      </c>
      <c r="E29" s="4" t="s">
        <v>10</v>
      </c>
      <c r="F29" s="4">
        <v>1</v>
      </c>
      <c r="G29" s="4" t="s">
        <v>10</v>
      </c>
      <c r="H29" s="6" t="s">
        <v>40</v>
      </c>
      <c r="I29" s="14">
        <v>82</v>
      </c>
      <c r="J29" s="15">
        <f t="shared" si="0"/>
        <v>3382.5</v>
      </c>
      <c r="K29" s="39"/>
      <c r="L29" s="4">
        <v>1</v>
      </c>
      <c r="M29" s="4" t="s">
        <v>10</v>
      </c>
      <c r="N29" s="4">
        <f t="shared" si="1"/>
        <v>0</v>
      </c>
    </row>
    <row r="30" spans="1:14" x14ac:dyDescent="0.25">
      <c r="A30" s="4">
        <v>211645</v>
      </c>
      <c r="B30" s="4">
        <v>44000000</v>
      </c>
      <c r="C30" s="16">
        <v>7</v>
      </c>
      <c r="D30" s="4">
        <v>1</v>
      </c>
      <c r="E30" s="4" t="s">
        <v>16</v>
      </c>
      <c r="F30" s="4">
        <v>50</v>
      </c>
      <c r="G30" s="4" t="s">
        <v>38</v>
      </c>
      <c r="H30" s="6" t="s">
        <v>41</v>
      </c>
      <c r="I30" s="14">
        <v>50</v>
      </c>
      <c r="J30" s="15">
        <f t="shared" si="0"/>
        <v>350</v>
      </c>
      <c r="K30" s="39"/>
      <c r="L30" s="4">
        <v>1</v>
      </c>
      <c r="M30" s="4" t="s">
        <v>16</v>
      </c>
      <c r="N30" s="4">
        <f t="shared" si="1"/>
        <v>0</v>
      </c>
    </row>
    <row r="31" spans="1:14" x14ac:dyDescent="0.25">
      <c r="A31" s="4">
        <v>214910</v>
      </c>
      <c r="B31" s="4">
        <v>34630000</v>
      </c>
      <c r="C31" s="16">
        <v>9.0874999999999986</v>
      </c>
      <c r="D31" s="4">
        <v>1</v>
      </c>
      <c r="E31" s="4" t="s">
        <v>16</v>
      </c>
      <c r="F31" s="4">
        <v>1</v>
      </c>
      <c r="G31" s="4" t="s">
        <v>16</v>
      </c>
      <c r="H31" s="6" t="s">
        <v>42</v>
      </c>
      <c r="I31" s="14">
        <v>20</v>
      </c>
      <c r="J31" s="15">
        <f t="shared" si="0"/>
        <v>181.74999999999997</v>
      </c>
      <c r="K31" s="39"/>
      <c r="L31" s="4">
        <v>1</v>
      </c>
      <c r="M31" s="4" t="s">
        <v>16</v>
      </c>
      <c r="N31" s="4">
        <f t="shared" si="1"/>
        <v>0</v>
      </c>
    </row>
    <row r="32" spans="1:14" x14ac:dyDescent="0.25">
      <c r="A32" s="4">
        <v>214996</v>
      </c>
      <c r="B32" s="4">
        <v>34630000</v>
      </c>
      <c r="C32" s="16">
        <v>41.512500000000003</v>
      </c>
      <c r="D32" s="4">
        <v>1</v>
      </c>
      <c r="E32" s="4" t="s">
        <v>10</v>
      </c>
      <c r="F32" s="4">
        <v>1</v>
      </c>
      <c r="G32" s="4" t="s">
        <v>10</v>
      </c>
      <c r="H32" s="6" t="s">
        <v>43</v>
      </c>
      <c r="I32" s="14">
        <v>20</v>
      </c>
      <c r="J32" s="15">
        <f t="shared" si="0"/>
        <v>830.25</v>
      </c>
      <c r="K32" s="39"/>
      <c r="L32" s="4">
        <v>1</v>
      </c>
      <c r="M32" s="4" t="s">
        <v>10</v>
      </c>
      <c r="N32" s="4">
        <f t="shared" si="1"/>
        <v>0</v>
      </c>
    </row>
    <row r="33" spans="1:14" x14ac:dyDescent="0.25">
      <c r="A33" s="4">
        <v>215218</v>
      </c>
      <c r="B33" s="4">
        <v>44110000</v>
      </c>
      <c r="C33" s="16">
        <v>11.9125</v>
      </c>
      <c r="D33" s="4">
        <v>1</v>
      </c>
      <c r="E33" s="4" t="s">
        <v>10</v>
      </c>
      <c r="F33" s="4">
        <v>1</v>
      </c>
      <c r="G33" s="4" t="s">
        <v>10</v>
      </c>
      <c r="H33" s="6" t="s">
        <v>44</v>
      </c>
      <c r="I33" s="14">
        <v>460</v>
      </c>
      <c r="J33" s="15">
        <f t="shared" si="0"/>
        <v>5479.75</v>
      </c>
      <c r="K33" s="39"/>
      <c r="L33" s="4">
        <v>1</v>
      </c>
      <c r="M33" s="4" t="s">
        <v>10</v>
      </c>
      <c r="N33" s="4">
        <f t="shared" si="1"/>
        <v>0</v>
      </c>
    </row>
    <row r="34" spans="1:14" x14ac:dyDescent="0.25">
      <c r="A34" s="4">
        <v>218078</v>
      </c>
      <c r="B34" s="4">
        <v>44410000</v>
      </c>
      <c r="C34" s="16">
        <v>3.2374999999999998</v>
      </c>
      <c r="D34" s="4">
        <v>1</v>
      </c>
      <c r="E34" s="4" t="s">
        <v>10</v>
      </c>
      <c r="F34" s="4">
        <v>1</v>
      </c>
      <c r="G34" s="4" t="s">
        <v>10</v>
      </c>
      <c r="H34" s="6" t="s">
        <v>45</v>
      </c>
      <c r="I34" s="14">
        <v>225</v>
      </c>
      <c r="J34" s="15">
        <f t="shared" si="0"/>
        <v>728.4375</v>
      </c>
      <c r="K34" s="39"/>
      <c r="L34" s="4">
        <v>1</v>
      </c>
      <c r="M34" s="4" t="s">
        <v>10</v>
      </c>
      <c r="N34" s="4">
        <f t="shared" si="1"/>
        <v>0</v>
      </c>
    </row>
    <row r="35" spans="1:14" ht="25.5" x14ac:dyDescent="0.25">
      <c r="A35" s="4">
        <v>218200</v>
      </c>
      <c r="B35" s="4">
        <v>44160000</v>
      </c>
      <c r="C35" s="16">
        <v>24.424999999999997</v>
      </c>
      <c r="D35" s="4">
        <v>1</v>
      </c>
      <c r="E35" s="4" t="s">
        <v>10</v>
      </c>
      <c r="F35" s="4">
        <v>1</v>
      </c>
      <c r="G35" s="4" t="s">
        <v>10</v>
      </c>
      <c r="H35" s="6" t="s">
        <v>46</v>
      </c>
      <c r="I35" s="14">
        <v>35</v>
      </c>
      <c r="J35" s="15">
        <f t="shared" si="0"/>
        <v>854.87499999999989</v>
      </c>
      <c r="K35" s="39"/>
      <c r="L35" s="4">
        <v>1</v>
      </c>
      <c r="M35" s="4" t="s">
        <v>10</v>
      </c>
      <c r="N35" s="4">
        <f t="shared" si="1"/>
        <v>0</v>
      </c>
    </row>
    <row r="36" spans="1:14" x14ac:dyDescent="0.25">
      <c r="A36" s="4">
        <v>218241</v>
      </c>
      <c r="B36" s="4">
        <v>44160000</v>
      </c>
      <c r="C36" s="16">
        <v>2.1625000000000001</v>
      </c>
      <c r="D36" s="4">
        <v>1</v>
      </c>
      <c r="E36" s="4" t="s">
        <v>10</v>
      </c>
      <c r="F36" s="4">
        <v>1</v>
      </c>
      <c r="G36" s="4" t="s">
        <v>10</v>
      </c>
      <c r="H36" s="6" t="s">
        <v>47</v>
      </c>
      <c r="I36" s="14">
        <v>10</v>
      </c>
      <c r="J36" s="15">
        <f t="shared" si="0"/>
        <v>21.625</v>
      </c>
      <c r="K36" s="39"/>
      <c r="L36" s="4">
        <v>1</v>
      </c>
      <c r="M36" s="4" t="s">
        <v>10</v>
      </c>
      <c r="N36" s="4">
        <f t="shared" si="1"/>
        <v>0</v>
      </c>
    </row>
    <row r="37" spans="1:14" ht="25.5" x14ac:dyDescent="0.25">
      <c r="A37" s="5">
        <v>219557</v>
      </c>
      <c r="B37" s="5">
        <v>44110000</v>
      </c>
      <c r="C37" s="17">
        <v>416.4</v>
      </c>
      <c r="D37" s="5">
        <v>1</v>
      </c>
      <c r="E37" s="5" t="s">
        <v>38</v>
      </c>
      <c r="F37" s="5">
        <v>1</v>
      </c>
      <c r="G37" s="5" t="s">
        <v>38</v>
      </c>
      <c r="H37" s="6" t="s">
        <v>48</v>
      </c>
      <c r="I37" s="14">
        <v>22</v>
      </c>
      <c r="J37" s="15">
        <f t="shared" si="0"/>
        <v>9160.7999999999993</v>
      </c>
      <c r="K37" s="39"/>
      <c r="L37" s="4">
        <v>1</v>
      </c>
      <c r="M37" s="4" t="s">
        <v>38</v>
      </c>
      <c r="N37" s="4">
        <f t="shared" si="1"/>
        <v>0</v>
      </c>
    </row>
    <row r="38" spans="1:14" x14ac:dyDescent="0.25">
      <c r="A38" s="4">
        <v>225013</v>
      </c>
      <c r="B38" s="4">
        <v>42130000</v>
      </c>
      <c r="C38" s="16">
        <v>2.3250000000000002</v>
      </c>
      <c r="D38" s="4">
        <v>1</v>
      </c>
      <c r="E38" s="4" t="s">
        <v>10</v>
      </c>
      <c r="F38" s="4">
        <v>1</v>
      </c>
      <c r="G38" s="4" t="s">
        <v>10</v>
      </c>
      <c r="H38" s="6" t="s">
        <v>49</v>
      </c>
      <c r="I38" s="14">
        <v>229</v>
      </c>
      <c r="J38" s="15">
        <f t="shared" si="0"/>
        <v>532.42500000000007</v>
      </c>
      <c r="K38" s="39"/>
      <c r="L38" s="4">
        <v>1</v>
      </c>
      <c r="M38" s="4" t="s">
        <v>10</v>
      </c>
      <c r="N38" s="4">
        <f t="shared" si="1"/>
        <v>0</v>
      </c>
    </row>
    <row r="39" spans="1:14" ht="15.75" thickBot="1" x14ac:dyDescent="0.3">
      <c r="A39" s="4">
        <v>225014</v>
      </c>
      <c r="B39" s="4">
        <v>44000000</v>
      </c>
      <c r="C39" s="16">
        <v>9.7874999999999996</v>
      </c>
      <c r="D39" s="4">
        <v>1</v>
      </c>
      <c r="E39" s="4" t="s">
        <v>10</v>
      </c>
      <c r="F39" s="4">
        <v>1</v>
      </c>
      <c r="G39" s="4" t="s">
        <v>10</v>
      </c>
      <c r="H39" s="6" t="s">
        <v>50</v>
      </c>
      <c r="I39" s="14">
        <v>76</v>
      </c>
      <c r="J39" s="15">
        <f t="shared" si="0"/>
        <v>743.85</v>
      </c>
      <c r="K39" s="39"/>
      <c r="L39" s="4">
        <v>1</v>
      </c>
      <c r="M39" s="8" t="s">
        <v>10</v>
      </c>
      <c r="N39" s="8">
        <f t="shared" si="1"/>
        <v>0</v>
      </c>
    </row>
    <row r="40" spans="1:14" ht="15.75" thickBot="1" x14ac:dyDescent="0.3">
      <c r="M40" s="11" t="s">
        <v>52</v>
      </c>
      <c r="N40" s="10">
        <f>SUM(N3:N39)</f>
        <v>0</v>
      </c>
    </row>
    <row r="41" spans="1:14" x14ac:dyDescent="0.25">
      <c r="J41" s="7"/>
    </row>
    <row r="42" spans="1:14" x14ac:dyDescent="0.25">
      <c r="I42" s="9" t="s">
        <v>51</v>
      </c>
      <c r="J42" s="9"/>
      <c r="K42" s="9"/>
    </row>
    <row r="43" spans="1:14" x14ac:dyDescent="0.25">
      <c r="I43" s="12" t="s">
        <v>53</v>
      </c>
      <c r="J43" s="13"/>
      <c r="K43" s="13"/>
    </row>
    <row r="45" spans="1:14" x14ac:dyDescent="0.25">
      <c r="H45" t="s">
        <v>54</v>
      </c>
    </row>
  </sheetData>
  <sheetProtection algorithmName="SHA-512" hashValue="fL0hWJglgHp2JNb4nCs66iC3ULaYFRfQU+sZ+IyGGxBl5cgSWHDAqjoMUhD1CGPc/JH70dQGSwj1Y5B5v5Qewg==" saltValue="G7MP+Goj8Cde2Me4AEAieg==" spinCount="100000" sheet="1" objects="1" scenarios="1"/>
  <autoFilter ref="A2:N2" xr:uid="{00000000-0001-0000-0000-000000000000}"/>
  <mergeCells count="3">
    <mergeCell ref="C1:E1"/>
    <mergeCell ref="K1:N1"/>
    <mergeCell ref="F1:G1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4d1e211bcb1abbec77ff2a87c83c8842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c29acf3b426819072776202cffab9ac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12000631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12000631 - Material bàsic de fontaneria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DocOkMA xmlns="b33c6233-2ab6-44e4-b566-b78dc0012292" xsi:nil="true"/>
    <TMB_OP xmlns="c8de0594-42e2-4f26-8a69-9df094374455">2025-12-28T23:00:00+00:00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2026-01-12T23:00:00+00:00</TMB_CC>
    <TMB_IDLicitacio xmlns="c8de0594-42e2-4f26-8a69-9df094374455">529856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B58F9F0A-41FF-4999-9706-5DE596438BE1}"/>
</file>

<file path=customXml/itemProps2.xml><?xml version="1.0" encoding="utf-8"?>
<ds:datastoreItem xmlns:ds="http://schemas.openxmlformats.org/officeDocument/2006/customXml" ds:itemID="{FA968F65-51F5-4FBE-ADA7-410451C5DD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EC266-9129-4306-97D6-7595A92EE687}">
  <ds:schemaRefs>
    <ds:schemaRef ds:uri="b33c6233-2ab6-44e4-b566-b78dc0012292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www.w3.org/XML/1998/namespace"/>
    <ds:schemaRef ds:uri="c8de0594-42e2-4f26-8a69-9df09437445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cp:lastPrinted>2025-11-21T10:31:00Z</cp:lastPrinted>
  <dcterms:created xsi:type="dcterms:W3CDTF">2015-06-05T18:17:20Z</dcterms:created>
  <dcterms:modified xsi:type="dcterms:W3CDTF">2025-11-21T13:39:37Z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529856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</Properties>
</file>