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AquestLlibreDeTreball"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1. I Front Marítim\"/>
    </mc:Choice>
  </mc:AlternateContent>
  <xr:revisionPtr revIDLastSave="0" documentId="13_ncr:1_{83CBB5B8-73DD-4297-B5CC-B645CB008193}" xr6:coauthVersionLast="47" xr6:coauthVersionMax="47" xr10:uidLastSave="{00000000-0000-0000-0000-000000000000}"/>
  <workbookProtection workbookAlgorithmName="SHA-512" workbookHashValue="aSaOOCDFZ5nz8/frzXrzs0QGkq3/2E0Z1PYbepfYYKD76noQHJ8JlnGDOAYVM6HqnbOCUv+Ym6BiDJraNWMaYQ==" workbookSaltValue="MdQYWhhtr0R7VCuWA0gXUw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6" l="1"/>
  <c r="I20" i="6"/>
  <c r="I19" i="6"/>
  <c r="I18" i="6"/>
  <c r="I7" i="6"/>
  <c r="I6" i="6"/>
  <c r="L27" i="5"/>
  <c r="L26" i="5"/>
  <c r="L25" i="5"/>
  <c r="L24" i="5"/>
  <c r="L23" i="5"/>
  <c r="L22" i="5"/>
  <c r="L21" i="5"/>
  <c r="L20" i="5"/>
  <c r="F13" i="7"/>
  <c r="I13" i="6"/>
  <c r="I12" i="6"/>
  <c r="L19" i="5"/>
  <c r="L18" i="5"/>
  <c r="I14" i="6" l="1"/>
  <c r="K8" i="7" s="1"/>
  <c r="E8" i="7"/>
  <c r="I17" i="6"/>
  <c r="I5" i="6"/>
  <c r="I8" i="6" s="1"/>
  <c r="P10" i="5"/>
  <c r="L31" i="5"/>
  <c r="L32" i="5"/>
  <c r="L33" i="5"/>
  <c r="L34" i="5"/>
  <c r="L35" i="5"/>
  <c r="L36" i="5"/>
  <c r="L17" i="5"/>
  <c r="L10" i="5"/>
  <c r="L11" i="5"/>
  <c r="L12" i="5"/>
  <c r="L13" i="5"/>
  <c r="I22" i="6" l="1"/>
  <c r="L8" i="7" s="1"/>
  <c r="I8" i="7"/>
  <c r="F14" i="7"/>
  <c r="F15" i="7" s="1"/>
  <c r="D10" i="8" s="1"/>
  <c r="J8" i="7"/>
  <c r="L28" i="5"/>
  <c r="G8" i="7" s="1"/>
  <c r="L14" i="5"/>
  <c r="F8" i="7" s="1"/>
  <c r="L37" i="5"/>
  <c r="H8" i="7" s="1"/>
  <c r="M8" i="7" l="1"/>
</calcChain>
</file>

<file path=xl/sharedStrings.xml><?xml version="1.0" encoding="utf-8"?>
<sst xmlns="http://schemas.openxmlformats.org/spreadsheetml/2006/main" count="116" uniqueCount="76">
  <si>
    <t>Taronja</t>
  </si>
  <si>
    <t>Poma</t>
  </si>
  <si>
    <t>Cebes</t>
  </si>
  <si>
    <t>SI/NO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</si>
  <si>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</si>
  <si>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</si>
  <si>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</si>
  <si>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</si>
  <si>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</si>
  <si>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</si>
  <si>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</si>
  <si>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</si>
  <si>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</si>
  <si>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</si>
  <si>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</si>
  <si>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</si>
  <si>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</si>
  <si>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</si>
  <si>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</si>
  <si>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</si>
  <si>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</si>
  <si>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</si>
  <si>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</si>
  <si>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</si>
  <si>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</si>
  <si>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</si>
  <si>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</si>
  <si>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</si>
  <si>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</si>
  <si>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</si>
  <si>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</si>
  <si>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</si>
  <si>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</si>
  <si>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</si>
  <si>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</si>
  <si>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</si>
  <si>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</si>
  <si>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</si>
  <si>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</si>
  <si>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</si>
  <si>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</si>
  <si>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</si>
  <si>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</si>
  <si>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</si>
  <si>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</si>
  <si>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</si>
  <si>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</si>
  <si>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</si>
  <si>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</si>
  <si>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</si>
  <si>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</si>
  <si>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</si>
  <si>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</si>
  <si>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</si>
  <si>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</si>
  <si>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</si>
  <si>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</si>
  <si>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Peix</t>
  </si>
  <si>
    <t>Cigrons</t>
  </si>
  <si>
    <t>Préssec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</si>
  <si>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</si>
  <si>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</si>
  <si>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</si>
  <si>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</si>
  <si>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</si>
  <si>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t>Gall d'indi</t>
  </si>
  <si>
    <t>Arròs</t>
  </si>
  <si>
    <t>Llenties</t>
  </si>
  <si>
    <t>Pera</t>
  </si>
  <si>
    <t>Nectarina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</si>
  <si>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</si>
  <si>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</si>
  <si>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En cas d’utilització de safates, no es podrà utilitzar paper d’un sol ús per protegir‐les</t>
  </si>
  <si>
    <t>Si l’empresa indica el compliment del criteri</t>
  </si>
  <si>
    <r>
      <t>Si l’empresa facilita l’accés al curs de director d’activitats d’educació en el lleure</t>
    </r>
    <r>
      <rPr>
        <b/>
        <sz val="9"/>
        <color theme="1"/>
        <rFont val="Arial"/>
        <family val="2"/>
      </rPr>
      <t xml:space="preserve"> (2)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</si>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</sst>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Fill="1"/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3" fillId="5" borderId="1" xfId="0" applyFont="1" applyFill="1" applyBorder="1"/>
    <xf numFmtId="0" fontId="3" fillId="5" borderId="9" xfId="0" applyFont="1" applyFill="1" applyBorder="1"/>
    <xf numFmtId="0" fontId="3" fillId="0" borderId="1" xfId="0" applyFont="1" applyBorder="1"/>
    <xf numFmtId="0" fontId="3" fillId="0" borderId="9" xfId="0" applyFont="1" applyBorder="1"/>
    <xf numFmtId="0" fontId="3" fillId="6" borderId="14" xfId="0" applyFont="1" applyFill="1" applyBorder="1"/>
    <xf numFmtId="0" fontId="3" fillId="6" borderId="12" xfId="0" applyFont="1" applyFill="1" applyBorder="1"/>
    <xf numFmtId="0" fontId="3" fillId="0" borderId="14" xfId="0" applyFont="1" applyBorder="1"/>
    <xf numFmtId="0" fontId="3" fillId="0" borderId="12" xfId="0" applyFont="1" applyBorder="1"/>
    <xf numFmtId="0" fontId="2" fillId="3" borderId="11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2" fillId="3" borderId="20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2" borderId="19" xfId="0" applyFont="1" applyFill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13" fillId="0" borderId="22" xfId="1" applyFont="1" applyFill="1" applyBorder="1" applyAlignment="1">
      <alignment vertical="center" wrapText="1"/>
    </xf>
    <xf numFmtId="0" fontId="3" fillId="2" borderId="9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5" borderId="23" xfId="0" applyFont="1" applyFill="1" applyBorder="1"/>
    <xf numFmtId="0" fontId="3" fillId="0" borderId="23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6" xfId="0" applyFont="1" applyBorder="1"/>
    <xf numFmtId="0" fontId="0" fillId="2" borderId="27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9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0" xfId="0" applyFont="1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0" fillId="5" borderId="10" xfId="0" applyFont="1" applyFill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8" xfId="0" applyFont="1" applyFill="1" applyBorder="1" applyProtection="1">
      <protection hidden="1"/>
    </xf>
    <xf numFmtId="0" fontId="3" fillId="6" borderId="16" xfId="0" applyFont="1" applyFill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21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2" borderId="2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 codeName="Full1">
    <pageSetUpPr fitToPage="1"/>
  </sheetPr>
  <dimension ref="B3:E15"/>
  <sheetViews>
    <sheetView showGridLines="0" tabSelected="1" zoomScale="85" zoomScaleNormal="85" workbookViewId="0">
      <selection activeCell="L22" sqref="L22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71" t="s">
        <v>45</v>
      </c>
      <c r="C3" s="72"/>
      <c r="D3" s="72"/>
      <c r="E3" s="73"/>
    </row>
    <row r="4" spans="2:5" ht="12" customHeight="1" x14ac:dyDescent="0.25">
      <c r="B4" s="74"/>
      <c r="C4" s="75"/>
      <c r="D4" s="75"/>
      <c r="E4" s="76"/>
    </row>
    <row r="5" spans="2:5" ht="190.5" customHeight="1" x14ac:dyDescent="0.25">
      <c r="B5" s="68" t="s">
        <v>55</v>
      </c>
      <c r="C5" s="69"/>
      <c r="D5" s="69"/>
      <c r="E5" s="70"/>
    </row>
    <row r="10" spans="2:5" ht="36.75" customHeight="1" x14ac:dyDescent="0.25">
      <c r="B10" s="77" t="s">
        <v>48</v>
      </c>
      <c r="C10" s="77"/>
      <c r="D10" s="41">
        <f>Res!F15</f>
        <v>0</v>
      </c>
      <c r="E10" s="40" t="s">
        <v>75</v>
      </c>
    </row>
    <row r="15" spans="2:5" ht="39" customHeight="1" x14ac:dyDescent="0.25"/>
  </sheetData>
  <sheetProtection algorithmName="SHA-512" hashValue="0QGf1yO+zf7DIXDXawndiKUGI19dktO0tZuihXFjqhJJIUVegBJ600ewHhMd//sY2dCrv5XrwUX+MVgaMCJDGw==" saltValue="xEGMwpBT1nvuhsD+sze7e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sheetPr codeName="Full2"/>
  <dimension ref="E4:Q37"/>
  <sheetViews>
    <sheetView showGridLines="0" zoomScaleNormal="100" workbookViewId="0">
      <selection activeCell="J25" sqref="J25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31.54296875" customWidth="1"/>
    <col min="6" max="6" width="17.5429687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43" hidden="1" customWidth="1"/>
    <col min="13" max="13" width="4" customWidth="1"/>
    <col min="14" max="14" width="19.54296875" bestFit="1" customWidth="1"/>
    <col min="15" max="15" width="13" customWidth="1"/>
    <col min="16" max="16" width="10.453125" style="43" hidden="1" customWidth="1"/>
    <col min="17" max="17" width="8.7265625" customWidth="1"/>
  </cols>
  <sheetData>
    <row r="4" spans="5:17" x14ac:dyDescent="0.25">
      <c r="E4" s="23" t="s">
        <v>44</v>
      </c>
    </row>
    <row r="5" spans="5:17" x14ac:dyDescent="0.25">
      <c r="E5" s="28"/>
    </row>
    <row r="6" spans="5:17" x14ac:dyDescent="0.25">
      <c r="E6" s="25"/>
    </row>
    <row r="9" spans="5:17" ht="30" customHeight="1" x14ac:dyDescent="0.25">
      <c r="E9" s="2" t="s">
        <v>12</v>
      </c>
      <c r="F9" s="9" t="s">
        <v>10</v>
      </c>
      <c r="G9" s="10" t="s">
        <v>9</v>
      </c>
      <c r="H9" s="10" t="s">
        <v>17</v>
      </c>
      <c r="I9" s="10" t="s">
        <v>33</v>
      </c>
      <c r="J9" s="10" t="s">
        <v>34</v>
      </c>
      <c r="K9" s="10" t="s">
        <v>35</v>
      </c>
      <c r="L9" s="44" t="s">
        <v>15</v>
      </c>
      <c r="N9" s="23" t="s">
        <v>20</v>
      </c>
      <c r="O9" s="23" t="s">
        <v>36</v>
      </c>
      <c r="P9" s="54" t="s">
        <v>15</v>
      </c>
      <c r="Q9" s="1"/>
    </row>
    <row r="10" spans="5:17" x14ac:dyDescent="0.25">
      <c r="E10" s="11" t="s">
        <v>13</v>
      </c>
      <c r="F10" s="12" t="s">
        <v>8</v>
      </c>
      <c r="G10" s="12">
        <v>3</v>
      </c>
      <c r="H10" s="20"/>
      <c r="I10" s="29"/>
      <c r="J10" s="29"/>
      <c r="K10" s="29"/>
      <c r="L10" s="45" t="str">
        <f t="shared" ref="L10:L13" si="0">IF(H10="SI",G10," ")</f>
        <v xml:space="preserve"> </v>
      </c>
      <c r="N10" s="37" t="s">
        <v>26</v>
      </c>
      <c r="O10" s="38"/>
      <c r="P10" s="55">
        <f>IF(O10=8,5,IF(O10=7,3,IF(O10=6,2,0)))</f>
        <v>0</v>
      </c>
      <c r="Q10" s="7"/>
    </row>
    <row r="11" spans="5:17" x14ac:dyDescent="0.25">
      <c r="E11" s="13" t="s">
        <v>13</v>
      </c>
      <c r="F11" s="14" t="s">
        <v>56</v>
      </c>
      <c r="G11" s="14">
        <v>2</v>
      </c>
      <c r="H11" s="20"/>
      <c r="I11" s="29"/>
      <c r="J11" s="29"/>
      <c r="K11" s="29"/>
      <c r="L11" s="46" t="str">
        <f t="shared" si="0"/>
        <v xml:space="preserve"> </v>
      </c>
      <c r="N11" s="35"/>
      <c r="O11" s="36"/>
      <c r="P11" s="56"/>
      <c r="Q11" s="7"/>
    </row>
    <row r="12" spans="5:17" x14ac:dyDescent="0.25">
      <c r="E12" s="11" t="s">
        <v>13</v>
      </c>
      <c r="F12" s="12" t="s">
        <v>65</v>
      </c>
      <c r="G12" s="12">
        <v>3</v>
      </c>
      <c r="H12" s="20"/>
      <c r="I12" s="29"/>
      <c r="J12" s="29"/>
      <c r="K12" s="29"/>
      <c r="L12" s="45" t="str">
        <f t="shared" si="0"/>
        <v xml:space="preserve"> </v>
      </c>
      <c r="N12" s="35"/>
      <c r="O12" s="36"/>
      <c r="P12" s="56"/>
      <c r="Q12" s="7"/>
    </row>
    <row r="13" spans="5:17" x14ac:dyDescent="0.25">
      <c r="E13" s="13" t="s">
        <v>13</v>
      </c>
      <c r="F13" s="14" t="s">
        <v>57</v>
      </c>
      <c r="G13" s="14">
        <v>2</v>
      </c>
      <c r="H13" s="20"/>
      <c r="I13" s="29"/>
      <c r="J13" s="29"/>
      <c r="K13" s="29"/>
      <c r="L13" s="46" t="str">
        <f t="shared" si="0"/>
        <v xml:space="preserve"> </v>
      </c>
      <c r="Q13" s="1"/>
    </row>
    <row r="14" spans="5:17" x14ac:dyDescent="0.25">
      <c r="L14" s="47">
        <f>SUM(L10:L13)</f>
        <v>0</v>
      </c>
      <c r="Q14" s="1"/>
    </row>
    <row r="15" spans="5:17" x14ac:dyDescent="0.25">
      <c r="Q15" s="7"/>
    </row>
    <row r="16" spans="5:17" ht="26.25" customHeight="1" x14ac:dyDescent="0.25">
      <c r="E16" s="2" t="s">
        <v>12</v>
      </c>
      <c r="F16" s="9" t="s">
        <v>32</v>
      </c>
      <c r="G16" s="10" t="s">
        <v>9</v>
      </c>
      <c r="H16" s="10" t="s">
        <v>17</v>
      </c>
      <c r="I16" s="10" t="s">
        <v>33</v>
      </c>
      <c r="J16" s="10" t="s">
        <v>34</v>
      </c>
      <c r="K16" s="10" t="s">
        <v>35</v>
      </c>
      <c r="L16" s="44" t="s">
        <v>15</v>
      </c>
      <c r="Q16" s="5"/>
    </row>
    <row r="17" spans="5:17" ht="27.75" customHeight="1" x14ac:dyDescent="0.25">
      <c r="E17" s="11" t="s">
        <v>18</v>
      </c>
      <c r="F17" s="42" t="s">
        <v>16</v>
      </c>
      <c r="G17" s="33">
        <v>2</v>
      </c>
      <c r="H17" s="32"/>
      <c r="I17" s="29"/>
      <c r="J17" s="29"/>
      <c r="K17" s="29"/>
      <c r="L17" s="48" t="str">
        <f t="shared" ref="L17:L27" si="1">IF(H17="SI",G17," ")</f>
        <v xml:space="preserve"> </v>
      </c>
      <c r="Q17" s="5"/>
    </row>
    <row r="18" spans="5:17" x14ac:dyDescent="0.25">
      <c r="E18" s="13" t="s">
        <v>18</v>
      </c>
      <c r="F18" s="14" t="s">
        <v>49</v>
      </c>
      <c r="G18" s="34">
        <v>2</v>
      </c>
      <c r="H18" s="32"/>
      <c r="I18" s="29"/>
      <c r="J18" s="29"/>
      <c r="K18" s="29"/>
      <c r="L18" s="49" t="str">
        <f t="shared" si="1"/>
        <v xml:space="preserve"> </v>
      </c>
    </row>
    <row r="19" spans="5:17" x14ac:dyDescent="0.25">
      <c r="E19" s="11" t="s">
        <v>18</v>
      </c>
      <c r="F19" s="12" t="s">
        <v>2</v>
      </c>
      <c r="G19" s="33">
        <v>1.2</v>
      </c>
      <c r="H19" s="32"/>
      <c r="I19" s="29"/>
      <c r="J19" s="29"/>
      <c r="K19" s="29"/>
      <c r="L19" s="48" t="str">
        <f t="shared" si="1"/>
        <v xml:space="preserve"> </v>
      </c>
    </row>
    <row r="20" spans="5:17" x14ac:dyDescent="0.25">
      <c r="E20" s="13" t="s">
        <v>18</v>
      </c>
      <c r="F20" s="14" t="s">
        <v>50</v>
      </c>
      <c r="G20" s="34">
        <v>0.4</v>
      </c>
      <c r="H20" s="32"/>
      <c r="I20" s="29"/>
      <c r="J20" s="29"/>
      <c r="K20" s="29"/>
      <c r="L20" s="48" t="str">
        <f t="shared" si="1"/>
        <v xml:space="preserve"> </v>
      </c>
    </row>
    <row r="21" spans="5:17" x14ac:dyDescent="0.25">
      <c r="E21" s="11" t="s">
        <v>51</v>
      </c>
      <c r="F21" s="12" t="s">
        <v>52</v>
      </c>
      <c r="G21" s="33">
        <v>3</v>
      </c>
      <c r="H21" s="32"/>
      <c r="I21" s="29"/>
      <c r="J21" s="29"/>
      <c r="K21" s="29"/>
      <c r="L21" s="48" t="str">
        <f t="shared" si="1"/>
        <v xml:space="preserve"> </v>
      </c>
    </row>
    <row r="22" spans="5:17" x14ac:dyDescent="0.25">
      <c r="E22" s="13" t="s">
        <v>51</v>
      </c>
      <c r="F22" s="14" t="s">
        <v>66</v>
      </c>
      <c r="G22" s="34">
        <v>1</v>
      </c>
      <c r="H22" s="32"/>
      <c r="I22" s="29"/>
      <c r="J22" s="29"/>
      <c r="K22" s="29"/>
      <c r="L22" s="48" t="str">
        <f t="shared" si="1"/>
        <v xml:space="preserve"> </v>
      </c>
    </row>
    <row r="23" spans="5:17" x14ac:dyDescent="0.25">
      <c r="E23" s="11" t="s">
        <v>51</v>
      </c>
      <c r="F23" s="12" t="s">
        <v>58</v>
      </c>
      <c r="G23" s="33">
        <v>0.7</v>
      </c>
      <c r="H23" s="32"/>
      <c r="I23" s="29"/>
      <c r="J23" s="29"/>
      <c r="K23" s="29"/>
      <c r="L23" s="48" t="str">
        <f t="shared" si="1"/>
        <v xml:space="preserve"> </v>
      </c>
    </row>
    <row r="24" spans="5:17" x14ac:dyDescent="0.25">
      <c r="E24" s="13" t="s">
        <v>51</v>
      </c>
      <c r="F24" s="14" t="s">
        <v>67</v>
      </c>
      <c r="G24" s="34">
        <v>0.7</v>
      </c>
      <c r="H24" s="32"/>
      <c r="I24" s="29"/>
      <c r="J24" s="29"/>
      <c r="K24" s="29"/>
      <c r="L24" s="49" t="str">
        <f t="shared" si="1"/>
        <v xml:space="preserve"> </v>
      </c>
    </row>
    <row r="25" spans="5:17" x14ac:dyDescent="0.25">
      <c r="E25" s="11" t="s">
        <v>14</v>
      </c>
      <c r="F25" s="12" t="s">
        <v>0</v>
      </c>
      <c r="G25" s="33">
        <v>1.9</v>
      </c>
      <c r="H25" s="32"/>
      <c r="I25" s="29"/>
      <c r="J25" s="29"/>
      <c r="K25" s="29"/>
      <c r="L25" s="49" t="str">
        <f t="shared" si="1"/>
        <v xml:space="preserve"> </v>
      </c>
    </row>
    <row r="26" spans="5:17" x14ac:dyDescent="0.25">
      <c r="E26" s="13" t="s">
        <v>14</v>
      </c>
      <c r="F26" s="14" t="s">
        <v>1</v>
      </c>
      <c r="G26" s="34">
        <v>3.5</v>
      </c>
      <c r="H26" s="32"/>
      <c r="I26" s="29"/>
      <c r="J26" s="29"/>
      <c r="K26" s="29"/>
      <c r="L26" s="48" t="str">
        <f t="shared" si="1"/>
        <v xml:space="preserve"> </v>
      </c>
    </row>
    <row r="27" spans="5:17" x14ac:dyDescent="0.25">
      <c r="E27" s="11" t="s">
        <v>14</v>
      </c>
      <c r="F27" s="12" t="s">
        <v>68</v>
      </c>
      <c r="G27" s="33">
        <v>2.5</v>
      </c>
      <c r="H27" s="31"/>
      <c r="I27" s="29"/>
      <c r="J27" s="29"/>
      <c r="K27" s="29"/>
      <c r="L27" s="48" t="str">
        <f t="shared" si="1"/>
        <v xml:space="preserve"> </v>
      </c>
    </row>
    <row r="28" spans="5:17" x14ac:dyDescent="0.25">
      <c r="L28" s="50">
        <f>SUM(L17:L27)</f>
        <v>0</v>
      </c>
    </row>
    <row r="30" spans="5:17" ht="24.75" customHeight="1" x14ac:dyDescent="0.25">
      <c r="E30" s="2" t="s">
        <v>12</v>
      </c>
      <c r="F30" s="9" t="s">
        <v>31</v>
      </c>
      <c r="G30" s="10" t="s">
        <v>9</v>
      </c>
      <c r="H30" s="19" t="s">
        <v>17</v>
      </c>
      <c r="I30" s="10" t="s">
        <v>33</v>
      </c>
      <c r="J30" s="10" t="s">
        <v>34</v>
      </c>
      <c r="K30" s="10" t="s">
        <v>35</v>
      </c>
      <c r="L30" s="44" t="s">
        <v>15</v>
      </c>
    </row>
    <row r="31" spans="5:17" x14ac:dyDescent="0.25">
      <c r="E31" s="15" t="s">
        <v>14</v>
      </c>
      <c r="F31" s="16" t="s">
        <v>0</v>
      </c>
      <c r="G31" s="16">
        <v>0.7</v>
      </c>
      <c r="H31" s="21"/>
      <c r="I31" s="29"/>
      <c r="J31" s="29"/>
      <c r="K31" s="29"/>
      <c r="L31" s="51" t="str">
        <f t="shared" ref="L31:L36" si="2">IF(H31="SI",G31," ")</f>
        <v xml:space="preserve"> </v>
      </c>
    </row>
    <row r="32" spans="5:17" x14ac:dyDescent="0.25">
      <c r="E32" s="17" t="s">
        <v>14</v>
      </c>
      <c r="F32" s="18" t="s">
        <v>19</v>
      </c>
      <c r="G32" s="18">
        <v>0.7</v>
      </c>
      <c r="H32" s="21"/>
      <c r="I32" s="29"/>
      <c r="J32" s="29"/>
      <c r="K32" s="29"/>
      <c r="L32" s="52" t="str">
        <f t="shared" si="2"/>
        <v xml:space="preserve"> </v>
      </c>
    </row>
    <row r="33" spans="5:12" x14ac:dyDescent="0.25">
      <c r="E33" s="15" t="s">
        <v>14</v>
      </c>
      <c r="F33" s="16" t="s">
        <v>59</v>
      </c>
      <c r="G33" s="16">
        <v>1</v>
      </c>
      <c r="H33" s="22"/>
      <c r="I33" s="29"/>
      <c r="J33" s="29"/>
      <c r="K33" s="29"/>
      <c r="L33" s="51" t="str">
        <f t="shared" si="2"/>
        <v xml:space="preserve"> </v>
      </c>
    </row>
    <row r="34" spans="5:12" x14ac:dyDescent="0.25">
      <c r="E34" s="17" t="s">
        <v>14</v>
      </c>
      <c r="F34" s="18" t="s">
        <v>69</v>
      </c>
      <c r="G34" s="18">
        <v>1</v>
      </c>
      <c r="H34" s="21"/>
      <c r="I34" s="29"/>
      <c r="J34" s="29"/>
      <c r="K34" s="29"/>
      <c r="L34" s="52" t="str">
        <f t="shared" si="2"/>
        <v xml:space="preserve"> </v>
      </c>
    </row>
    <row r="35" spans="5:12" x14ac:dyDescent="0.25">
      <c r="E35" s="15" t="s">
        <v>14</v>
      </c>
      <c r="F35" s="16" t="s">
        <v>1</v>
      </c>
      <c r="G35" s="16">
        <v>1.25</v>
      </c>
      <c r="H35" s="21"/>
      <c r="I35" s="29"/>
      <c r="J35" s="29"/>
      <c r="K35" s="29"/>
      <c r="L35" s="51" t="str">
        <f t="shared" si="2"/>
        <v xml:space="preserve"> </v>
      </c>
    </row>
    <row r="36" spans="5:12" x14ac:dyDescent="0.25">
      <c r="E36" s="17" t="s">
        <v>14</v>
      </c>
      <c r="F36" s="18" t="s">
        <v>68</v>
      </c>
      <c r="G36" s="18">
        <v>1.05</v>
      </c>
      <c r="H36" s="21"/>
      <c r="I36" s="29"/>
      <c r="J36" s="29"/>
      <c r="K36" s="29"/>
      <c r="L36" s="52" t="str">
        <f t="shared" si="2"/>
        <v xml:space="preserve"> </v>
      </c>
    </row>
    <row r="37" spans="5:12" x14ac:dyDescent="0.25">
      <c r="L37" s="53">
        <f>SUM(L31:L36)</f>
        <v>0</v>
      </c>
    </row>
  </sheetData>
  <sheetProtection algorithmName="SHA-512" hashValue="cSlntm2M1H7eVgA9Da70fAHw/3TrZusF0rDyko3o3HlbtdruYFx9FhnRqZ6YY7iwovak+s5zL8x21Vv2ed8haQ==" saltValue="S6hCBikb1FBkVf7CYMbVBQ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7:K23 I31:K36" name="Aliments_15"/>
    <protectedRange algorithmName="SHA-512" hashValue="39mgxM9zg5pSX5uzprjtZchE0aJXLdu9y5OXTdHHVegpVvbw7frgNnmBy+4T0qPDCF1pGfChPP+pvAiOjW1iiA==" saltValue="5S47+e5djYO+wcwvCC9FKw==" spinCount="100000" sqref="H24:K27" name="Aliments_16"/>
    <protectedRange algorithmName="SHA-512" hashValue="39mgxM9zg5pSX5uzprjtZchE0aJXLdu9y5OXTdHHVegpVvbw7frgNnmBy+4T0qPDCF1pGfChPP+pvAiOjW1iiA==" saltValue="5S47+e5djYO+wcwvCC9FKw==" spinCount="100000" sqref="H31:H32" name="Aliments_22"/>
    <protectedRange algorithmName="SHA-512" hashValue="39mgxM9zg5pSX5uzprjtZchE0aJXLdu9y5OXTdHHVegpVvbw7frgNnmBy+4T0qPDCF1pGfChPP+pvAiOjW1iiA==" saltValue="5S47+e5djYO+wcwvCC9FKw==" spinCount="100000" sqref="H33" name="Aliments_23"/>
    <protectedRange algorithmName="SHA-512" hashValue="39mgxM9zg5pSX5uzprjtZchE0aJXLdu9y5OXTdHHVegpVvbw7frgNnmBy+4T0qPDCF1pGfChPP+pvAiOjW1iiA==" saltValue="5S47+e5djYO+wcwvCC9FKw==" spinCount="100000" sqref="H34" name="Aliments_24"/>
    <protectedRange algorithmName="SHA-512" hashValue="39mgxM9zg5pSX5uzprjtZchE0aJXLdu9y5OXTdHHVegpVvbw7frgNnmBy+4T0qPDCF1pGfChPP+pvAiOjW1iiA==" saltValue="5S47+e5djYO+wcwvCC9FKw==" spinCount="100000" sqref="H35:H36" name="Aliments_25"/>
  </protectedRanges>
  <dataValidations count="3">
    <dataValidation type="list" allowBlank="1" showInputMessage="1" showErrorMessage="1" sqref="H17:H27 H10:H13 H31:H36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sheetPr codeName="Full3"/>
  <dimension ref="E3:I22"/>
  <sheetViews>
    <sheetView showGridLines="0" topLeftCell="C1" workbookViewId="0">
      <selection activeCell="H5" sqref="H5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43" hidden="1" customWidth="1"/>
    <col min="8" max="8" width="11.7265625" customWidth="1"/>
    <col min="9" max="9" width="15" style="43" hidden="1" customWidth="1"/>
  </cols>
  <sheetData>
    <row r="3" spans="5:9" ht="13" thickBot="1" x14ac:dyDescent="0.3"/>
    <row r="4" spans="5:9" ht="39" customHeight="1" thickBot="1" x14ac:dyDescent="0.3">
      <c r="E4" s="78" t="s">
        <v>46</v>
      </c>
      <c r="F4" s="79"/>
      <c r="G4" s="57" t="s">
        <v>9</v>
      </c>
      <c r="H4" s="6" t="s">
        <v>3</v>
      </c>
      <c r="I4" s="60" t="s">
        <v>21</v>
      </c>
    </row>
    <row r="5" spans="5:9" ht="25" customHeight="1" thickBot="1" x14ac:dyDescent="0.3">
      <c r="E5" s="4" t="s">
        <v>4</v>
      </c>
      <c r="F5" s="4" t="s">
        <v>27</v>
      </c>
      <c r="G5" s="58">
        <v>1</v>
      </c>
      <c r="H5" s="8"/>
      <c r="I5" s="61" t="str">
        <f t="shared" ref="I5:I7" si="0">IF(H5="SI",G5," ")</f>
        <v xml:space="preserve"> </v>
      </c>
    </row>
    <row r="6" spans="5:9" ht="39.5" customHeight="1" thickBot="1" x14ac:dyDescent="0.3">
      <c r="E6" s="4" t="s">
        <v>70</v>
      </c>
      <c r="F6" s="4" t="s">
        <v>71</v>
      </c>
      <c r="G6" s="88">
        <v>3</v>
      </c>
      <c r="H6" s="8"/>
      <c r="I6" s="61" t="str">
        <f t="shared" si="0"/>
        <v xml:space="preserve"> </v>
      </c>
    </row>
    <row r="7" spans="5:9" ht="25" customHeight="1" thickBot="1" x14ac:dyDescent="0.3">
      <c r="E7" s="4" t="s">
        <v>72</v>
      </c>
      <c r="F7" s="4" t="s">
        <v>73</v>
      </c>
      <c r="G7" s="89">
        <v>1</v>
      </c>
      <c r="H7" s="8"/>
      <c r="I7" s="61" t="str">
        <f t="shared" si="0"/>
        <v xml:space="preserve"> </v>
      </c>
    </row>
    <row r="8" spans="5:9" ht="28.5" customHeight="1" x14ac:dyDescent="0.25">
      <c r="E8" s="24"/>
      <c r="I8" s="62">
        <f>SUM(I5:I7)</f>
        <v>0</v>
      </c>
    </row>
    <row r="10" spans="5:9" ht="13" thickBot="1" x14ac:dyDescent="0.3"/>
    <row r="11" spans="5:9" ht="27.75" customHeight="1" thickBot="1" x14ac:dyDescent="0.3">
      <c r="E11" s="80" t="s">
        <v>23</v>
      </c>
      <c r="F11" s="81"/>
      <c r="G11" s="57" t="s">
        <v>9</v>
      </c>
      <c r="H11" s="6" t="s">
        <v>3</v>
      </c>
      <c r="I11" s="60" t="s">
        <v>22</v>
      </c>
    </row>
    <row r="12" spans="5:9" ht="27.75" customHeight="1" thickBot="1" x14ac:dyDescent="0.3">
      <c r="E12" s="86" t="s">
        <v>62</v>
      </c>
      <c r="F12" s="3" t="s">
        <v>60</v>
      </c>
      <c r="G12" s="65">
        <v>0.2</v>
      </c>
      <c r="H12" s="8"/>
      <c r="I12" s="66" t="str">
        <f t="shared" ref="I12:I13" si="1">IF(H12="SI",G12," ")</f>
        <v xml:space="preserve"> </v>
      </c>
    </row>
    <row r="13" spans="5:9" ht="27.75" customHeight="1" thickBot="1" x14ac:dyDescent="0.3">
      <c r="E13" s="87"/>
      <c r="F13" s="3" t="s">
        <v>61</v>
      </c>
      <c r="G13" s="65">
        <v>0.2</v>
      </c>
      <c r="H13" s="8"/>
      <c r="I13" s="66" t="str">
        <f t="shared" si="1"/>
        <v xml:space="preserve"> </v>
      </c>
    </row>
    <row r="14" spans="5:9" ht="22.5" customHeight="1" x14ac:dyDescent="0.25">
      <c r="I14" s="63">
        <f>SUM(I12:I13)</f>
        <v>0</v>
      </c>
    </row>
    <row r="15" spans="5:9" ht="13" thickBot="1" x14ac:dyDescent="0.3"/>
    <row r="16" spans="5:9" ht="60" customHeight="1" thickBot="1" x14ac:dyDescent="0.3">
      <c r="E16" s="82" t="s">
        <v>24</v>
      </c>
      <c r="F16" s="83"/>
      <c r="G16" s="57" t="s">
        <v>9</v>
      </c>
      <c r="H16" s="6" t="s">
        <v>3</v>
      </c>
      <c r="I16" s="60" t="s">
        <v>25</v>
      </c>
    </row>
    <row r="17" spans="5:9" ht="13" thickBot="1" x14ac:dyDescent="0.3">
      <c r="E17" s="84" t="s">
        <v>5</v>
      </c>
      <c r="F17" s="3" t="s">
        <v>28</v>
      </c>
      <c r="G17" s="59">
        <v>1</v>
      </c>
      <c r="H17" s="8"/>
      <c r="I17" s="61" t="str">
        <f t="shared" ref="I17:I21" si="2">IF(H17="SI",G17," ")</f>
        <v xml:space="preserve"> </v>
      </c>
    </row>
    <row r="18" spans="5:9" ht="23.5" thickBot="1" x14ac:dyDescent="0.3">
      <c r="E18" s="85"/>
      <c r="F18" s="3" t="s">
        <v>29</v>
      </c>
      <c r="G18" s="59">
        <v>1</v>
      </c>
      <c r="H18" s="8"/>
      <c r="I18" s="61" t="str">
        <f t="shared" si="2"/>
        <v xml:space="preserve"> </v>
      </c>
    </row>
    <row r="19" spans="5:9" ht="13" thickBot="1" x14ac:dyDescent="0.3">
      <c r="E19" s="64" t="s">
        <v>6</v>
      </c>
      <c r="F19" s="3" t="s">
        <v>30</v>
      </c>
      <c r="G19" s="59">
        <v>1</v>
      </c>
      <c r="H19" s="8"/>
      <c r="I19" s="61" t="str">
        <f t="shared" si="2"/>
        <v xml:space="preserve"> </v>
      </c>
    </row>
    <row r="20" spans="5:9" ht="23.5" thickBot="1" x14ac:dyDescent="0.3">
      <c r="E20" s="64" t="s">
        <v>7</v>
      </c>
      <c r="F20" s="3" t="s">
        <v>74</v>
      </c>
      <c r="G20" s="59">
        <v>2</v>
      </c>
      <c r="H20" s="8"/>
      <c r="I20" s="61" t="str">
        <f t="shared" si="2"/>
        <v xml:space="preserve"> </v>
      </c>
    </row>
    <row r="21" spans="5:9" ht="27.75" customHeight="1" thickBot="1" x14ac:dyDescent="0.3">
      <c r="E21" s="67" t="s">
        <v>63</v>
      </c>
      <c r="F21" s="4" t="s">
        <v>64</v>
      </c>
      <c r="G21" s="59">
        <v>2</v>
      </c>
      <c r="H21" s="8"/>
      <c r="I21" s="61" t="str">
        <f t="shared" si="2"/>
        <v xml:space="preserve"> </v>
      </c>
    </row>
    <row r="22" spans="5:9" x14ac:dyDescent="0.25">
      <c r="I22" s="63">
        <f>SUM(I17:I21)</f>
        <v>0</v>
      </c>
    </row>
  </sheetData>
  <sheetProtection algorithmName="SHA-512" hashValue="UfyAk0CDiqOAMLOxZOdvCnclsndWiLfE2VBLkp9ydm2XxhzFbX1CXEO2kndNcIohV8GwB15tf2BXjK5Rneh55Q==" saltValue="NUT41FHc4kJvZKQmUzgG3g==" spinCount="100000" sheet="1" selectLockedCells="1"/>
  <mergeCells count="5">
    <mergeCell ref="E4:F4"/>
    <mergeCell ref="E11:F11"/>
    <mergeCell ref="E16:F16"/>
    <mergeCell ref="E17:E18"/>
    <mergeCell ref="E12:E13"/>
  </mergeCells>
  <dataValidations count="1">
    <dataValidation type="list" allowBlank="1" showInputMessage="1" showErrorMessage="1" sqref="H12:H13 H17:H21 H5:H7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sheetPr codeName="Full4"/>
  <dimension ref="E6:M15"/>
  <sheetViews>
    <sheetView workbookViewId="0">
      <selection activeCell="H26" sqref="H26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27" t="s">
        <v>37</v>
      </c>
      <c r="G7" s="27" t="s">
        <v>38</v>
      </c>
      <c r="H7" s="26" t="s">
        <v>39</v>
      </c>
      <c r="I7" s="26" t="s">
        <v>40</v>
      </c>
      <c r="J7" s="26" t="s">
        <v>41</v>
      </c>
      <c r="K7" s="26" t="s">
        <v>42</v>
      </c>
      <c r="L7" s="26" t="s">
        <v>43</v>
      </c>
      <c r="M7" s="30" t="s">
        <v>47</v>
      </c>
    </row>
    <row r="8" spans="5:13" ht="13" thickTop="1" x14ac:dyDescent="0.25">
      <c r="E8">
        <f>ALIMENTS!E5</f>
        <v>0</v>
      </c>
      <c r="F8">
        <f>ALIMENTS!L14</f>
        <v>0</v>
      </c>
      <c r="G8">
        <f>ALIMENTS!L28</f>
        <v>0</v>
      </c>
      <c r="H8">
        <f>ALIMENTS!L37</f>
        <v>0</v>
      </c>
      <c r="I8">
        <f>ALIMENTS!P10</f>
        <v>0</v>
      </c>
      <c r="J8">
        <f>PLANS!I8</f>
        <v>0</v>
      </c>
      <c r="K8">
        <f>PLANS!I14</f>
        <v>0</v>
      </c>
      <c r="L8">
        <f>PLANS!I22</f>
        <v>0</v>
      </c>
      <c r="M8">
        <f>SUM(F8:L8)</f>
        <v>0</v>
      </c>
    </row>
    <row r="13" spans="5:13" x14ac:dyDescent="0.25">
      <c r="E13" t="s">
        <v>11</v>
      </c>
      <c r="F13">
        <f>COUNTIF(ALIMENTS!H10:H36,"SI")+COUNTIF(PLANS!H5:H21,"SI")</f>
        <v>0</v>
      </c>
    </row>
    <row r="14" spans="5:13" x14ac:dyDescent="0.25">
      <c r="E14" t="s">
        <v>53</v>
      </c>
      <c r="F14">
        <f>ALIMENTS!P10</f>
        <v>0</v>
      </c>
    </row>
    <row r="15" spans="5:13" ht="13" x14ac:dyDescent="0.3">
      <c r="E15" s="39" t="s">
        <v>54</v>
      </c>
      <c r="F15" s="39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2026-01-12T13:14:47Z</dcterms:modified>
</cp:coreProperties>
</file>