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AquestLlibreDeTreball"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06. E Sant Martí\Sobres\Sobres\"/>
    </mc:Choice>
  </mc:AlternateContent>
  <xr:revisionPtr revIDLastSave="0" documentId="8_{18F0E507-C39D-4244-87B9-E740F82BC500}" xr6:coauthVersionLast="47" xr6:coauthVersionMax="47" xr10:uidLastSave="{00000000-0000-0000-0000-000000000000}"/>
  <workbookProtection workbookAlgorithmName="SHA-512" workbookHashValue="ulb83BM1XotoYNSJQsFEJ1OQEEg2byaIQU/MAAGTbVNoN/Z6KBq5RXhvaHn0nHmBUL7MlUzb3hjWRWVzkpxMYg==" workbookSaltValue="KUR5Rf4PDWBLymg+Ab2RMw==" workbookSpinCount="100000" lockStructure="1"/>
  <bookViews>
    <workbookView xWindow="-23148" yWindow="-108" windowWidth="23256" windowHeight="12576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6" l="1"/>
  <c r="I7" i="6"/>
  <c r="I6" i="6"/>
  <c r="F13" i="7"/>
  <c r="I25" i="6"/>
  <c r="I24" i="6"/>
  <c r="I16" i="6" l="1"/>
  <c r="I15" i="6" l="1"/>
  <c r="I14" i="6"/>
  <c r="I13" i="6"/>
  <c r="L24" i="5"/>
  <c r="L23" i="5"/>
  <c r="L22" i="5"/>
  <c r="L21" i="5"/>
  <c r="L20" i="5"/>
  <c r="L19" i="5"/>
  <c r="L18" i="5"/>
  <c r="I17" i="6" l="1"/>
  <c r="K8" i="7" s="1"/>
  <c r="E8" i="7"/>
  <c r="I23" i="6"/>
  <c r="I22" i="6"/>
  <c r="I21" i="6"/>
  <c r="I20" i="6"/>
  <c r="I5" i="6"/>
  <c r="P10" i="5"/>
  <c r="I8" i="7" s="1"/>
  <c r="L28" i="5"/>
  <c r="L29" i="5"/>
  <c r="L17" i="5"/>
  <c r="L10" i="5"/>
  <c r="L11" i="5"/>
  <c r="L12" i="5"/>
  <c r="L13" i="5"/>
  <c r="I26" i="6" l="1"/>
  <c r="L8" i="7" s="1"/>
  <c r="F14" i="7"/>
  <c r="F15" i="7" s="1"/>
  <c r="D10" i="8" s="1"/>
  <c r="I9" i="6"/>
  <c r="J8" i="7" s="1"/>
  <c r="L25" i="5"/>
  <c r="G8" i="7" s="1"/>
  <c r="L14" i="5"/>
  <c r="F8" i="7" s="1"/>
  <c r="L30" i="5"/>
  <c r="H8" i="7" s="1"/>
  <c r="M8" i="7" l="1"/>
</calcChain>
</file>

<file path=xl/sharedStrings.xml><?xml version="1.0" encoding="utf-8"?>
<sst xmlns="http://schemas.openxmlformats.org/spreadsheetml/2006/main" count="107" uniqueCount="70">
  <si>
    <t>Llenties</t>
  </si>
  <si>
    <t>Taronja</t>
  </si>
  <si>
    <t>Poma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</si>
  <si>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</si>
  <si>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</si>
  <si>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</si>
  <si>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</si>
  <si>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</si>
  <si>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al personal de cuina</t>
  </si>
  <si>
    <t>PUNTS</t>
  </si>
  <si>
    <t>PRODUCTES ECOLÒGICS</t>
  </si>
  <si>
    <t>SI</t>
  </si>
  <si>
    <t>TIPUS</t>
  </si>
  <si>
    <t>Fruites</t>
  </si>
  <si>
    <t>RESULTAT</t>
  </si>
  <si>
    <t>SI / NO</t>
  </si>
  <si>
    <t>Verdures i hortalisses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</si>
  <si>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</si>
  <si>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</si>
  <si>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</si>
  <si>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</si>
  <si>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</si>
  <si>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</si>
  <si>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</si>
  <si>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</si>
  <si>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</si>
  <si>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t>Si l’empresa indica el compliment del criteri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</si>
  <si>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</si>
  <si>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</si>
  <si>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</si>
  <si>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</si>
  <si>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</si>
  <si>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</si>
  <si>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</si>
  <si>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</si>
  <si>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</si>
  <si>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</si>
  <si>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>En cas d’utilització de safates, no es podrà utilitzar paper d’un sol ús per protegir-les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</si>
  <si>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</si>
  <si>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</si>
  <si>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</si>
  <si>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</si>
  <si>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</si>
  <si>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</si>
  <si>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</si>
  <si>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</si>
  <si>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</si>
  <si>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</si>
  <si>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</si>
  <si>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</si>
  <si>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Mongeta tendra</t>
  </si>
  <si>
    <t>Pastanaga</t>
  </si>
  <si>
    <t>Cereals, fécules i llegums</t>
  </si>
  <si>
    <t>Patates</t>
  </si>
  <si>
    <t>Arròs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</si>
  <si>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</si>
  <si>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</si>
  <si>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</si>
  <si>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Innovacions tecnològiques en la gestió diària del servei</t>
  </si>
  <si>
    <t>Per informatització del control d’assistència diari</t>
  </si>
  <si>
    <t>Per gestió informatitzada de la venda de tiquets</t>
  </si>
  <si>
    <t>Per accés de les famílies a la informació a través d’Internet</t>
  </si>
  <si>
    <t>Pera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</si>
  <si>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</si>
  <si>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</si>
  <si>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r>
      <t xml:space="preserve">Si el pla presenta oferta de formació continuada on-line </t>
    </r>
    <r>
      <rPr>
        <b/>
        <sz val="9"/>
        <color theme="1"/>
        <rFont val="Arial"/>
        <family val="2"/>
      </rPr>
      <t>(2)</t>
    </r>
  </si>
  <si>
    <r>
      <t xml:space="preserve">Si l’empresa facilita l’accés al curs de director d’activitats d’educació en el lleure </t>
    </r>
    <r>
      <rPr>
        <b/>
        <sz val="9"/>
        <color theme="1"/>
        <rFont val="Arial"/>
        <family val="2"/>
      </rPr>
      <t>(2)</t>
    </r>
  </si>
  <si>
    <t>Nombre de monitors, per aconseguir els que hi ha realment segons PPT (5 monitors addiciponals al rati)</t>
  </si>
  <si>
    <t>Formació Contínua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</si>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</sst>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9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9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2" fillId="3" borderId="20" xfId="0" applyFont="1" applyFill="1" applyBorder="1"/>
    <xf numFmtId="0" fontId="3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2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wrapText="1"/>
    </xf>
    <xf numFmtId="0" fontId="8" fillId="2" borderId="19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2" xfId="1" applyFont="1" applyFill="1" applyBorder="1" applyAlignment="1">
      <alignment vertical="center" wrapText="1"/>
    </xf>
    <xf numFmtId="0" fontId="3" fillId="2" borderId="24" xfId="0" applyFont="1" applyFill="1" applyBorder="1" applyProtection="1">
      <protection locked="0"/>
    </xf>
    <xf numFmtId="0" fontId="3" fillId="5" borderId="23" xfId="0" applyFont="1" applyFill="1" applyBorder="1"/>
    <xf numFmtId="0" fontId="3" fillId="0" borderId="23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6" xfId="0" applyFont="1" applyBorder="1"/>
    <xf numFmtId="0" fontId="0" fillId="2" borderId="27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9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8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8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1" xfId="0" applyFont="1" applyFill="1" applyBorder="1" applyProtection="1">
      <protection hidden="1"/>
    </xf>
    <xf numFmtId="0" fontId="2" fillId="3" borderId="25" xfId="0" applyFont="1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/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2" borderId="2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 codeName="Full1">
    <pageSetUpPr fitToPage="1"/>
  </sheetPr>
  <dimension ref="B3:E15"/>
  <sheetViews>
    <sheetView showGridLines="0" tabSelected="1" zoomScale="85" zoomScaleNormal="85" workbookViewId="0">
      <selection activeCell="G6" sqref="G6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81" t="s">
        <v>46</v>
      </c>
      <c r="C3" s="82"/>
      <c r="D3" s="82"/>
      <c r="E3" s="83"/>
    </row>
    <row r="4" spans="2:5" ht="12" customHeight="1" x14ac:dyDescent="0.2">
      <c r="B4" s="84"/>
      <c r="C4" s="85"/>
      <c r="D4" s="85"/>
      <c r="E4" s="86"/>
    </row>
    <row r="5" spans="2:5" ht="190.5" customHeight="1" x14ac:dyDescent="0.2">
      <c r="B5" s="78" t="s">
        <v>57</v>
      </c>
      <c r="C5" s="79"/>
      <c r="D5" s="79"/>
      <c r="E5" s="80"/>
    </row>
    <row r="10" spans="2:5" ht="36.75" customHeight="1" x14ac:dyDescent="0.2">
      <c r="B10" s="87" t="s">
        <v>49</v>
      </c>
      <c r="C10" s="87"/>
      <c r="D10" s="45">
        <f>Res!F15</f>
        <v>0</v>
      </c>
      <c r="E10" s="44" t="s">
        <v>69</v>
      </c>
    </row>
    <row r="15" spans="2:5" ht="39" customHeight="1" x14ac:dyDescent="0.2"/>
  </sheetData>
  <sheetProtection algorithmName="SHA-512" hashValue="wQkOl1noEVxvAYKUipDoyYkQuvCbgKKJdFOsjnEhUojkYScLxleocRQaEleNnLyKMk14lgEC+JO2VSmPDl8z+w==" saltValue="D9jvkj5BOmN6qAjI2fkUvQ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sheetPr codeName="Full2"/>
  <dimension ref="E4:Q30"/>
  <sheetViews>
    <sheetView showGridLines="0" workbookViewId="0">
      <selection activeCell="O10" sqref="O10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22.5703125" customWidth="1"/>
    <col min="6" max="6" width="17.5703125" customWidth="1"/>
    <col min="7" max="7" width="5.85546875" hidden="1" customWidth="1"/>
    <col min="9" max="9" width="29.42578125" customWidth="1"/>
    <col min="10" max="10" width="15.85546875" customWidth="1"/>
    <col min="11" max="11" width="18.7109375" customWidth="1"/>
    <col min="12" max="12" width="13.5703125" style="47" hidden="1" customWidth="1"/>
    <col min="13" max="13" width="4" customWidth="1"/>
    <col min="14" max="14" width="19.5703125" bestFit="1" customWidth="1"/>
    <col min="15" max="15" width="13" customWidth="1"/>
    <col min="16" max="16" width="10.42578125" style="47" hidden="1" customWidth="1"/>
    <col min="17" max="17" width="8.7109375" customWidth="1"/>
  </cols>
  <sheetData>
    <row r="4" spans="5:17" x14ac:dyDescent="0.2">
      <c r="E4" s="27" t="s">
        <v>45</v>
      </c>
    </row>
    <row r="5" spans="5:17" x14ac:dyDescent="0.2">
      <c r="E5" s="33"/>
    </row>
    <row r="6" spans="5:17" x14ac:dyDescent="0.2">
      <c r="E6" s="30"/>
    </row>
    <row r="9" spans="5:17" ht="30" customHeight="1" x14ac:dyDescent="0.2">
      <c r="E9" s="2" t="s">
        <v>12</v>
      </c>
      <c r="F9" s="14" t="s">
        <v>10</v>
      </c>
      <c r="G9" s="15" t="s">
        <v>9</v>
      </c>
      <c r="H9" s="15" t="s">
        <v>15</v>
      </c>
      <c r="I9" s="15" t="s">
        <v>33</v>
      </c>
      <c r="J9" s="15" t="s">
        <v>34</v>
      </c>
      <c r="K9" s="15" t="s">
        <v>35</v>
      </c>
      <c r="L9" s="48" t="s">
        <v>14</v>
      </c>
      <c r="N9" s="27" t="s">
        <v>17</v>
      </c>
      <c r="O9" s="27" t="s">
        <v>36</v>
      </c>
      <c r="P9" s="58" t="s">
        <v>14</v>
      </c>
      <c r="Q9" s="1"/>
    </row>
    <row r="10" spans="5:17" x14ac:dyDescent="0.2">
      <c r="E10" s="16" t="s">
        <v>13</v>
      </c>
      <c r="F10" s="17" t="s">
        <v>2</v>
      </c>
      <c r="G10" s="17">
        <v>2.5</v>
      </c>
      <c r="H10" s="25"/>
      <c r="I10" s="34"/>
      <c r="J10" s="34"/>
      <c r="K10" s="34"/>
      <c r="L10" s="49" t="str">
        <f t="shared" ref="L10:L13" si="0">IF(H10="SI",G10," ")</f>
        <v xml:space="preserve"> </v>
      </c>
      <c r="N10" s="41" t="s">
        <v>23</v>
      </c>
      <c r="O10" s="42"/>
      <c r="P10" s="59">
        <f>IF(O10=8,5,IF(O10=7,3,IF(O10=6,2,0)))</f>
        <v>0</v>
      </c>
      <c r="Q10" s="7"/>
    </row>
    <row r="11" spans="5:17" x14ac:dyDescent="0.2">
      <c r="E11" s="18" t="s">
        <v>13</v>
      </c>
      <c r="F11" s="19" t="s">
        <v>62</v>
      </c>
      <c r="G11" s="19">
        <v>2.1</v>
      </c>
      <c r="H11" s="25"/>
      <c r="I11" s="34"/>
      <c r="J11" s="34"/>
      <c r="K11" s="34"/>
      <c r="L11" s="50" t="str">
        <f t="shared" si="0"/>
        <v xml:space="preserve"> </v>
      </c>
      <c r="N11" s="39"/>
      <c r="O11" s="40"/>
      <c r="P11" s="60"/>
      <c r="Q11" s="7"/>
    </row>
    <row r="12" spans="5:17" x14ac:dyDescent="0.2">
      <c r="E12" s="16" t="s">
        <v>16</v>
      </c>
      <c r="F12" s="17" t="s">
        <v>51</v>
      </c>
      <c r="G12" s="17">
        <v>1.8</v>
      </c>
      <c r="H12" s="25"/>
      <c r="I12" s="34"/>
      <c r="J12" s="34"/>
      <c r="K12" s="34"/>
      <c r="L12" s="49" t="str">
        <f t="shared" si="0"/>
        <v xml:space="preserve"> </v>
      </c>
      <c r="N12" s="39"/>
      <c r="O12" s="40"/>
      <c r="P12" s="60"/>
      <c r="Q12" s="7"/>
    </row>
    <row r="13" spans="5:17" x14ac:dyDescent="0.2">
      <c r="E13" s="18" t="s">
        <v>16</v>
      </c>
      <c r="F13" s="19" t="s">
        <v>50</v>
      </c>
      <c r="G13" s="19">
        <v>1.8</v>
      </c>
      <c r="H13" s="25"/>
      <c r="I13" s="34"/>
      <c r="J13" s="34"/>
      <c r="K13" s="34"/>
      <c r="L13" s="50" t="str">
        <f t="shared" si="0"/>
        <v xml:space="preserve"> </v>
      </c>
      <c r="Q13" s="1"/>
    </row>
    <row r="14" spans="5:17" x14ac:dyDescent="0.2">
      <c r="L14" s="51">
        <f>SUM(L10:L13)</f>
        <v>0</v>
      </c>
      <c r="Q14" s="1"/>
    </row>
    <row r="15" spans="5:17" x14ac:dyDescent="0.2">
      <c r="Q15" s="7"/>
    </row>
    <row r="16" spans="5:17" ht="26.25" customHeight="1" x14ac:dyDescent="0.2">
      <c r="E16" s="2" t="s">
        <v>12</v>
      </c>
      <c r="F16" s="14" t="s">
        <v>32</v>
      </c>
      <c r="G16" s="15" t="s">
        <v>9</v>
      </c>
      <c r="H16" s="15" t="s">
        <v>15</v>
      </c>
      <c r="I16" s="15" t="s">
        <v>33</v>
      </c>
      <c r="J16" s="15" t="s">
        <v>34</v>
      </c>
      <c r="K16" s="15" t="s">
        <v>35</v>
      </c>
      <c r="L16" s="48" t="s">
        <v>14</v>
      </c>
      <c r="Q16" s="5"/>
    </row>
    <row r="17" spans="5:17" ht="20.100000000000001" customHeight="1" x14ac:dyDescent="0.2">
      <c r="E17" s="16" t="s">
        <v>16</v>
      </c>
      <c r="F17" s="46" t="s">
        <v>51</v>
      </c>
      <c r="G17" s="37">
        <v>2</v>
      </c>
      <c r="H17" s="36"/>
      <c r="I17" s="34"/>
      <c r="J17" s="34"/>
      <c r="K17" s="34"/>
      <c r="L17" s="52" t="str">
        <f t="shared" ref="L17:L24" si="1">IF(H17="SI",G17," ")</f>
        <v xml:space="preserve"> </v>
      </c>
      <c r="Q17" s="5"/>
    </row>
    <row r="18" spans="5:17" x14ac:dyDescent="0.2">
      <c r="E18" s="18" t="s">
        <v>16</v>
      </c>
      <c r="F18" s="19" t="s">
        <v>50</v>
      </c>
      <c r="G18" s="38">
        <v>0.4</v>
      </c>
      <c r="H18" s="36"/>
      <c r="I18" s="34"/>
      <c r="J18" s="34"/>
      <c r="K18" s="34"/>
      <c r="L18" s="53" t="str">
        <f t="shared" si="1"/>
        <v xml:space="preserve"> </v>
      </c>
    </row>
    <row r="19" spans="5:17" x14ac:dyDescent="0.2">
      <c r="E19" s="16" t="s">
        <v>52</v>
      </c>
      <c r="F19" s="17" t="s">
        <v>53</v>
      </c>
      <c r="G19" s="37">
        <v>3</v>
      </c>
      <c r="H19" s="36"/>
      <c r="I19" s="34"/>
      <c r="J19" s="34"/>
      <c r="K19" s="34"/>
      <c r="L19" s="52" t="str">
        <f t="shared" si="1"/>
        <v xml:space="preserve"> </v>
      </c>
    </row>
    <row r="20" spans="5:17" x14ac:dyDescent="0.2">
      <c r="E20" s="18" t="s">
        <v>52</v>
      </c>
      <c r="F20" s="19" t="s">
        <v>54</v>
      </c>
      <c r="G20" s="38">
        <v>1</v>
      </c>
      <c r="H20" s="36"/>
      <c r="I20" s="34"/>
      <c r="J20" s="34"/>
      <c r="K20" s="34"/>
      <c r="L20" s="52" t="str">
        <f t="shared" si="1"/>
        <v xml:space="preserve"> </v>
      </c>
    </row>
    <row r="21" spans="5:17" x14ac:dyDescent="0.2">
      <c r="E21" s="16" t="s">
        <v>52</v>
      </c>
      <c r="F21" s="17" t="s">
        <v>0</v>
      </c>
      <c r="G21" s="37">
        <v>0.7</v>
      </c>
      <c r="H21" s="36"/>
      <c r="I21" s="34"/>
      <c r="J21" s="34"/>
      <c r="K21" s="34"/>
      <c r="L21" s="52" t="str">
        <f t="shared" si="1"/>
        <v xml:space="preserve"> </v>
      </c>
    </row>
    <row r="22" spans="5:17" x14ac:dyDescent="0.2">
      <c r="E22" s="18" t="s">
        <v>13</v>
      </c>
      <c r="F22" s="19" t="s">
        <v>1</v>
      </c>
      <c r="G22" s="38">
        <v>1.9</v>
      </c>
      <c r="H22" s="36"/>
      <c r="I22" s="34"/>
      <c r="J22" s="34"/>
      <c r="K22" s="34"/>
      <c r="L22" s="52" t="str">
        <f t="shared" si="1"/>
        <v xml:space="preserve"> </v>
      </c>
    </row>
    <row r="23" spans="5:17" x14ac:dyDescent="0.2">
      <c r="E23" s="16" t="s">
        <v>13</v>
      </c>
      <c r="F23" s="17" t="s">
        <v>2</v>
      </c>
      <c r="G23" s="37">
        <v>3.5</v>
      </c>
      <c r="H23" s="36"/>
      <c r="I23" s="34"/>
      <c r="J23" s="34"/>
      <c r="K23" s="34"/>
      <c r="L23" s="52" t="str">
        <f t="shared" si="1"/>
        <v xml:space="preserve"> </v>
      </c>
    </row>
    <row r="24" spans="5:17" x14ac:dyDescent="0.2">
      <c r="E24" s="18" t="s">
        <v>13</v>
      </c>
      <c r="F24" s="19" t="s">
        <v>62</v>
      </c>
      <c r="G24" s="38">
        <v>2.5</v>
      </c>
      <c r="H24" s="36"/>
      <c r="I24" s="34"/>
      <c r="J24" s="34"/>
      <c r="K24" s="34"/>
      <c r="L24" s="53" t="str">
        <f t="shared" si="1"/>
        <v xml:space="preserve"> </v>
      </c>
    </row>
    <row r="25" spans="5:17" x14ac:dyDescent="0.2">
      <c r="L25" s="54">
        <f>SUM(L17:L24)</f>
        <v>0</v>
      </c>
    </row>
    <row r="27" spans="5:17" ht="24.75" customHeight="1" x14ac:dyDescent="0.2">
      <c r="E27" s="2" t="s">
        <v>12</v>
      </c>
      <c r="F27" s="14" t="s">
        <v>31</v>
      </c>
      <c r="G27" s="15" t="s">
        <v>9</v>
      </c>
      <c r="H27" s="24" t="s">
        <v>15</v>
      </c>
      <c r="I27" s="15" t="s">
        <v>33</v>
      </c>
      <c r="J27" s="15" t="s">
        <v>34</v>
      </c>
      <c r="K27" s="15" t="s">
        <v>35</v>
      </c>
      <c r="L27" s="48" t="s">
        <v>14</v>
      </c>
    </row>
    <row r="28" spans="5:17" x14ac:dyDescent="0.2">
      <c r="E28" s="20" t="s">
        <v>13</v>
      </c>
      <c r="F28" s="21" t="s">
        <v>1</v>
      </c>
      <c r="G28" s="21">
        <v>0.7</v>
      </c>
      <c r="H28" s="26"/>
      <c r="I28" s="34"/>
      <c r="J28" s="34"/>
      <c r="K28" s="34"/>
      <c r="L28" s="55" t="str">
        <f t="shared" ref="L28:L29" si="2">IF(H28="SI",G28," ")</f>
        <v xml:space="preserve"> </v>
      </c>
    </row>
    <row r="29" spans="5:17" x14ac:dyDescent="0.2">
      <c r="E29" s="22" t="s">
        <v>52</v>
      </c>
      <c r="F29" s="23" t="s">
        <v>53</v>
      </c>
      <c r="G29" s="23">
        <v>0.9</v>
      </c>
      <c r="H29" s="26"/>
      <c r="I29" s="34"/>
      <c r="J29" s="34"/>
      <c r="K29" s="34"/>
      <c r="L29" s="56" t="str">
        <f t="shared" si="2"/>
        <v xml:space="preserve"> </v>
      </c>
    </row>
    <row r="30" spans="5:17" x14ac:dyDescent="0.2">
      <c r="L30" s="57">
        <f>SUM(L28:L29)</f>
        <v>0</v>
      </c>
    </row>
  </sheetData>
  <sheetProtection algorithmName="SHA-512" hashValue="WXs+zOueVlBP4/LBwa+mIcuD9oFQqkNuiJHRTyx8lyLCvTHXXlNrGfVXbyYsfyP+ZcquD0/bhLyHtahJo4Xx4Q==" saltValue="fY1CIvLhV2AL+wSw+XjUzg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7:K23 I28:K29" name="Aliments_15"/>
    <protectedRange algorithmName="SHA-512" hashValue="39mgxM9zg5pSX5uzprjtZchE0aJXLdu9y5OXTdHHVegpVvbw7frgNnmBy+4T0qPDCF1pGfChPP+pvAiOjW1iiA==" saltValue="5S47+e5djYO+wcwvCC9FKw==" spinCount="100000" sqref="H24:K24" name="Aliments_16"/>
    <protectedRange algorithmName="SHA-512" hashValue="39mgxM9zg5pSX5uzprjtZchE0aJXLdu9y5OXTdHHVegpVvbw7frgNnmBy+4T0qPDCF1pGfChPP+pvAiOjW1iiA==" saltValue="5S47+e5djYO+wcwvCC9FKw==" spinCount="100000" sqref="H28:H29" name="Aliments_22"/>
  </protectedRanges>
  <dataValidations count="3">
    <dataValidation type="list" allowBlank="1" showInputMessage="1" showErrorMessage="1" sqref="H17:H24 H10:H13 H28:H29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sheetPr codeName="Full3"/>
  <dimension ref="E3:I26"/>
  <sheetViews>
    <sheetView showGridLines="0" topLeftCell="C16" workbookViewId="0">
      <selection activeCell="H7" sqref="H7"/>
    </sheetView>
  </sheetViews>
  <sheetFormatPr defaultRowHeight="12.75" x14ac:dyDescent="0.2"/>
  <cols>
    <col min="5" max="5" width="56.85546875" customWidth="1"/>
    <col min="6" max="6" width="51.28515625" customWidth="1"/>
    <col min="7" max="7" width="10.85546875" style="47" customWidth="1"/>
    <col min="8" max="8" width="11.7109375" customWidth="1"/>
    <col min="9" max="9" width="15" style="47" hidden="1" customWidth="1"/>
  </cols>
  <sheetData>
    <row r="3" spans="5:9" ht="13.5" thickBot="1" x14ac:dyDescent="0.25"/>
    <row r="4" spans="5:9" ht="39" customHeight="1" thickBot="1" x14ac:dyDescent="0.25">
      <c r="E4" s="90" t="s">
        <v>47</v>
      </c>
      <c r="F4" s="91"/>
      <c r="G4" s="61" t="s">
        <v>9</v>
      </c>
      <c r="H4" s="6" t="s">
        <v>3</v>
      </c>
      <c r="I4" s="66" t="s">
        <v>18</v>
      </c>
    </row>
    <row r="5" spans="5:9" ht="24.95" customHeight="1" thickBot="1" x14ac:dyDescent="0.25">
      <c r="E5" s="12" t="s">
        <v>4</v>
      </c>
      <c r="F5" s="13" t="s">
        <v>24</v>
      </c>
      <c r="G5" s="62">
        <v>1</v>
      </c>
      <c r="H5" s="8"/>
      <c r="I5" s="67" t="str">
        <f t="shared" ref="I5:I8" si="0">IF(H5="SI",G5," ")</f>
        <v xml:space="preserve"> </v>
      </c>
    </row>
    <row r="6" spans="5:9" ht="24.95" customHeight="1" thickBot="1" x14ac:dyDescent="0.25">
      <c r="E6" s="4" t="s">
        <v>5</v>
      </c>
      <c r="F6" s="11" t="s">
        <v>25</v>
      </c>
      <c r="G6" s="63">
        <v>1</v>
      </c>
      <c r="H6" s="9"/>
      <c r="I6" s="68" t="str">
        <f t="shared" si="0"/>
        <v xml:space="preserve"> </v>
      </c>
    </row>
    <row r="7" spans="5:9" ht="39.6" customHeight="1" thickBot="1" x14ac:dyDescent="0.25">
      <c r="E7" s="4" t="s">
        <v>63</v>
      </c>
      <c r="F7" s="71" t="s">
        <v>64</v>
      </c>
      <c r="G7" s="64">
        <v>3</v>
      </c>
      <c r="H7" s="10"/>
      <c r="I7" s="69" t="str">
        <f t="shared" si="0"/>
        <v xml:space="preserve"> </v>
      </c>
    </row>
    <row r="8" spans="5:9" ht="27" customHeight="1" thickBot="1" x14ac:dyDescent="0.25">
      <c r="E8" s="28" t="s">
        <v>37</v>
      </c>
      <c r="F8" s="4" t="s">
        <v>26</v>
      </c>
      <c r="G8" s="64">
        <v>1</v>
      </c>
      <c r="H8" s="10"/>
      <c r="I8" s="69" t="str">
        <f t="shared" si="0"/>
        <v xml:space="preserve"> </v>
      </c>
    </row>
    <row r="9" spans="5:9" ht="28.5" customHeight="1" x14ac:dyDescent="0.2">
      <c r="E9" s="29"/>
      <c r="I9" s="70">
        <f>SUM(I5:I8)</f>
        <v>0</v>
      </c>
    </row>
    <row r="11" spans="5:9" ht="13.5" thickBot="1" x14ac:dyDescent="0.25"/>
    <row r="12" spans="5:9" ht="27.75" customHeight="1" thickBot="1" x14ac:dyDescent="0.25">
      <c r="E12" s="92" t="s">
        <v>20</v>
      </c>
      <c r="F12" s="93"/>
      <c r="G12" s="61" t="s">
        <v>9</v>
      </c>
      <c r="H12" s="6" t="s">
        <v>3</v>
      </c>
      <c r="I12" s="66" t="s">
        <v>19</v>
      </c>
    </row>
    <row r="13" spans="5:9" ht="27.75" customHeight="1" thickBot="1" x14ac:dyDescent="0.25">
      <c r="E13" s="98" t="s">
        <v>58</v>
      </c>
      <c r="F13" s="3" t="s">
        <v>59</v>
      </c>
      <c r="G13" s="73">
        <v>0.4</v>
      </c>
      <c r="H13" s="9"/>
      <c r="I13" s="72" t="str">
        <f t="shared" ref="I13:I16" si="1">IF(H13="SI",G13," ")</f>
        <v xml:space="preserve"> </v>
      </c>
    </row>
    <row r="14" spans="5:9" ht="27.75" customHeight="1" thickBot="1" x14ac:dyDescent="0.25">
      <c r="E14" s="98"/>
      <c r="F14" s="3" t="s">
        <v>60</v>
      </c>
      <c r="G14" s="73">
        <v>0.4</v>
      </c>
      <c r="H14" s="9"/>
      <c r="I14" s="72" t="str">
        <f t="shared" si="1"/>
        <v xml:space="preserve"> </v>
      </c>
    </row>
    <row r="15" spans="5:9" ht="27.75" customHeight="1" thickBot="1" x14ac:dyDescent="0.25">
      <c r="E15" s="97"/>
      <c r="F15" s="3" t="s">
        <v>61</v>
      </c>
      <c r="G15" s="73">
        <v>0.4</v>
      </c>
      <c r="H15" s="9"/>
      <c r="I15" s="72" t="str">
        <f t="shared" si="1"/>
        <v xml:space="preserve"> </v>
      </c>
    </row>
    <row r="16" spans="5:9" ht="24.75" thickBot="1" x14ac:dyDescent="0.25">
      <c r="E16" s="4" t="s">
        <v>6</v>
      </c>
      <c r="F16" s="4" t="s">
        <v>67</v>
      </c>
      <c r="G16" s="74">
        <v>9</v>
      </c>
      <c r="H16" s="9"/>
      <c r="I16" s="74" t="str">
        <f t="shared" si="1"/>
        <v xml:space="preserve"> </v>
      </c>
    </row>
    <row r="17" spans="5:9" ht="22.5" customHeight="1" x14ac:dyDescent="0.2">
      <c r="I17" s="75">
        <f>SUM(I13:I16)</f>
        <v>0</v>
      </c>
    </row>
    <row r="18" spans="5:9" ht="13.5" thickBot="1" x14ac:dyDescent="0.25"/>
    <row r="19" spans="5:9" ht="60" customHeight="1" thickBot="1" x14ac:dyDescent="0.25">
      <c r="E19" s="94" t="s">
        <v>21</v>
      </c>
      <c r="F19" s="95"/>
      <c r="G19" s="61" t="s">
        <v>9</v>
      </c>
      <c r="H19" s="6" t="s">
        <v>3</v>
      </c>
      <c r="I19" s="66" t="s">
        <v>22</v>
      </c>
    </row>
    <row r="20" spans="5:9" ht="23.45" customHeight="1" thickBot="1" x14ac:dyDescent="0.25">
      <c r="E20" s="96" t="s">
        <v>7</v>
      </c>
      <c r="F20" s="3" t="s">
        <v>27</v>
      </c>
      <c r="G20" s="65">
        <v>1</v>
      </c>
      <c r="H20" s="9"/>
      <c r="I20" s="68" t="str">
        <f t="shared" ref="I20:I25" si="2">IF(H20="SI",G20," ")</f>
        <v xml:space="preserve"> </v>
      </c>
    </row>
    <row r="21" spans="5:9" ht="27.95" customHeight="1" thickBot="1" x14ac:dyDescent="0.25">
      <c r="E21" s="97"/>
      <c r="F21" s="3" t="s">
        <v>28</v>
      </c>
      <c r="G21" s="65">
        <v>1</v>
      </c>
      <c r="H21" s="9"/>
      <c r="I21" s="68" t="str">
        <f t="shared" si="2"/>
        <v xml:space="preserve"> </v>
      </c>
    </row>
    <row r="22" spans="5:9" ht="20.45" customHeight="1" thickBot="1" x14ac:dyDescent="0.25">
      <c r="E22" s="96" t="s">
        <v>8</v>
      </c>
      <c r="F22" s="3" t="s">
        <v>29</v>
      </c>
      <c r="G22" s="65">
        <v>1</v>
      </c>
      <c r="H22" s="9"/>
      <c r="I22" s="68" t="str">
        <f t="shared" si="2"/>
        <v xml:space="preserve"> </v>
      </c>
    </row>
    <row r="23" spans="5:9" ht="30.6" customHeight="1" thickBot="1" x14ac:dyDescent="0.25">
      <c r="E23" s="97"/>
      <c r="F23" s="3" t="s">
        <v>30</v>
      </c>
      <c r="G23" s="65">
        <v>1</v>
      </c>
      <c r="H23" s="9"/>
      <c r="I23" s="68" t="str">
        <f t="shared" si="2"/>
        <v xml:space="preserve"> </v>
      </c>
    </row>
    <row r="24" spans="5:9" ht="27.75" customHeight="1" thickBot="1" x14ac:dyDescent="0.25">
      <c r="E24" s="88" t="s">
        <v>68</v>
      </c>
      <c r="F24" s="3" t="s">
        <v>65</v>
      </c>
      <c r="G24" s="73">
        <v>1</v>
      </c>
      <c r="H24" s="9"/>
      <c r="I24" s="68" t="str">
        <f t="shared" si="2"/>
        <v xml:space="preserve"> </v>
      </c>
    </row>
    <row r="25" spans="5:9" ht="24.75" thickBot="1" x14ac:dyDescent="0.25">
      <c r="E25" s="89"/>
      <c r="F25" s="3" t="s">
        <v>66</v>
      </c>
      <c r="G25" s="73">
        <v>2</v>
      </c>
      <c r="H25" s="9"/>
      <c r="I25" s="68" t="str">
        <f t="shared" si="2"/>
        <v xml:space="preserve"> </v>
      </c>
    </row>
    <row r="26" spans="5:9" ht="24" customHeight="1" x14ac:dyDescent="0.2">
      <c r="I26" s="76">
        <f>SUM(I20:I25)</f>
        <v>0</v>
      </c>
    </row>
  </sheetData>
  <sheetProtection algorithmName="SHA-512" hashValue="fNXmgZAktXeFuXN/SmjNHM+ZfOTjwEDs2EGBSZO4dZFwNKDOsZlLuNMvC4KZMqg8cpkStXe/wgtHwjqGlWVRmw==" saltValue="6e6mIX0/uLIQJq9EbFbukw==" spinCount="100000" sheet="1" selectLockedCells="1"/>
  <mergeCells count="7">
    <mergeCell ref="E24:E25"/>
    <mergeCell ref="E4:F4"/>
    <mergeCell ref="E12:F12"/>
    <mergeCell ref="E19:F19"/>
    <mergeCell ref="E20:E21"/>
    <mergeCell ref="E22:E23"/>
    <mergeCell ref="E13:E15"/>
  </mergeCells>
  <dataValidations count="1">
    <dataValidation type="list" allowBlank="1" showInputMessage="1" showErrorMessage="1" sqref="H5:H8 H13:H16 H20:H25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sheetPr codeName="Full4"/>
  <dimension ref="E6:M15"/>
  <sheetViews>
    <sheetView workbookViewId="0">
      <selection activeCell="F13" sqref="F13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23.140625" customWidth="1"/>
    <col min="9" max="9" width="12.42578125" customWidth="1"/>
    <col min="10" max="10" width="17.8554687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32" t="s">
        <v>38</v>
      </c>
      <c r="G7" s="32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5" t="s">
        <v>48</v>
      </c>
    </row>
    <row r="8" spans="5:13" ht="13.5" thickTop="1" x14ac:dyDescent="0.2">
      <c r="E8">
        <f>ALIMENTS!E5</f>
        <v>0</v>
      </c>
      <c r="F8">
        <f>ALIMENTS!L14</f>
        <v>0</v>
      </c>
      <c r="G8">
        <f>ALIMENTS!L25</f>
        <v>0</v>
      </c>
      <c r="H8">
        <f>ALIMENTS!L30</f>
        <v>0</v>
      </c>
      <c r="I8">
        <f>ALIMENTS!P10</f>
        <v>0</v>
      </c>
      <c r="J8">
        <f>PLANS!I9</f>
        <v>0</v>
      </c>
      <c r="K8" s="77">
        <f>PLANS!I17</f>
        <v>0</v>
      </c>
      <c r="L8">
        <f>PLANS!I26</f>
        <v>0</v>
      </c>
      <c r="M8">
        <f>SUM(F8:L8)</f>
        <v>0</v>
      </c>
    </row>
    <row r="13" spans="5:13" x14ac:dyDescent="0.2">
      <c r="E13" t="s">
        <v>11</v>
      </c>
      <c r="F13">
        <f>COUNTIF(ALIMENTS!H10:H29,"SI")+COUNTIF(PLANS!H5:H25,"SI")</f>
        <v>0</v>
      </c>
    </row>
    <row r="14" spans="5:13" x14ac:dyDescent="0.2">
      <c r="E14" t="s">
        <v>55</v>
      </c>
      <c r="F14">
        <f>ALIMENTS!P10</f>
        <v>0</v>
      </c>
    </row>
    <row r="15" spans="5:13" x14ac:dyDescent="0.2">
      <c r="E15" s="43" t="s">
        <v>56</v>
      </c>
      <c r="F15" s="43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Royuela Asensio, Mercè</cp:lastModifiedBy>
  <cp:lastPrinted>2025-10-12T15:09:27Z</cp:lastPrinted>
  <dcterms:created xsi:type="dcterms:W3CDTF">2025-10-09T16:57:42Z</dcterms:created>
  <dcterms:modified xsi:type="dcterms:W3CDTF">2026-01-13T09:18:22Z</dcterms:modified>
</cp:coreProperties>
</file>