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P:\01 ARQ EN CURS\92BCN ACTIVA_porta22\LL51_PROJECTE EXE V2 FINAL PORTA22 20251204\ARXIUS PR\LOT1 OBRA I MOBILIARI A MIDA\"/>
    </mc:Choice>
  </mc:AlternateContent>
  <xr:revisionPtr revIDLastSave="0" documentId="13_ncr:1_{F3998263-E822-4203-96B1-F35040172877}" xr6:coauthVersionLast="47" xr6:coauthVersionMax="47" xr10:uidLastSave="{00000000-0000-0000-0000-000000000000}"/>
  <bookViews>
    <workbookView xWindow="-110" yWindow="-110" windowWidth="25820" windowHeight="13900"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2" l="1"/>
  <c r="H170" i="2"/>
  <c r="H184" i="2"/>
  <c r="H245" i="2"/>
  <c r="H246" i="2" s="1"/>
  <c r="H239" i="2"/>
  <c r="H240" i="2" s="1"/>
  <c r="H233" i="2"/>
  <c r="H232" i="2"/>
  <c r="H234" i="2" s="1"/>
  <c r="H226" i="2"/>
  <c r="H227" i="2" s="1"/>
  <c r="H225" i="2"/>
  <c r="H224" i="2"/>
  <c r="H218" i="2"/>
  <c r="H217" i="2"/>
  <c r="H216" i="2"/>
  <c r="H215" i="2"/>
  <c r="H214" i="2"/>
  <c r="H213" i="2"/>
  <c r="H212" i="2"/>
  <c r="H211" i="2"/>
  <c r="H210" i="2"/>
  <c r="H209" i="2"/>
  <c r="H208" i="2"/>
  <c r="H219" i="2" s="1"/>
  <c r="H201" i="2"/>
  <c r="H200" i="2"/>
  <c r="H199" i="2"/>
  <c r="H198" i="2"/>
  <c r="H197" i="2"/>
  <c r="H196" i="2"/>
  <c r="H195" i="2"/>
  <c r="H194" i="2"/>
  <c r="H188" i="2"/>
  <c r="H187" i="2"/>
  <c r="H186" i="2"/>
  <c r="H185" i="2"/>
  <c r="H183" i="2"/>
  <c r="H182" i="2"/>
  <c r="H181" i="2"/>
  <c r="H174" i="2"/>
  <c r="H173" i="2"/>
  <c r="H172" i="2"/>
  <c r="H171" i="2"/>
  <c r="H169" i="2"/>
  <c r="H168" i="2"/>
  <c r="H175" i="2" s="1"/>
  <c r="H161" i="2"/>
  <c r="H160" i="2"/>
  <c r="H159" i="2"/>
  <c r="H158" i="2"/>
  <c r="H157" i="2"/>
  <c r="H156" i="2"/>
  <c r="H155" i="2"/>
  <c r="H154" i="2"/>
  <c r="H153" i="2"/>
  <c r="H152" i="2"/>
  <c r="H151" i="2"/>
  <c r="H150" i="2"/>
  <c r="H149" i="2"/>
  <c r="H148" i="2"/>
  <c r="H147" i="2"/>
  <c r="H140" i="2"/>
  <c r="H139" i="2"/>
  <c r="H138" i="2"/>
  <c r="H137" i="2"/>
  <c r="H136" i="2"/>
  <c r="H141" i="2" s="1"/>
  <c r="H129" i="2"/>
  <c r="H128" i="2"/>
  <c r="H120" i="2"/>
  <c r="H119" i="2"/>
  <c r="H118" i="2"/>
  <c r="H117" i="2"/>
  <c r="H116" i="2"/>
  <c r="H121" i="2" s="1"/>
  <c r="H108" i="2"/>
  <c r="H107" i="2"/>
  <c r="H106" i="2"/>
  <c r="H105" i="2"/>
  <c r="H109" i="2" s="1"/>
  <c r="H104" i="2"/>
  <c r="H103" i="2"/>
  <c r="H102" i="2"/>
  <c r="H94" i="2"/>
  <c r="H93" i="2"/>
  <c r="H95" i="2" s="1"/>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0" i="2"/>
  <c r="H49" i="2"/>
  <c r="H41" i="2"/>
  <c r="H40" i="2"/>
  <c r="H42" i="2" s="1"/>
  <c r="H33" i="2"/>
  <c r="H32" i="2"/>
  <c r="H31" i="2"/>
  <c r="H30" i="2"/>
  <c r="H29" i="2"/>
  <c r="H28" i="2"/>
  <c r="H27" i="2"/>
  <c r="H34" i="2" s="1"/>
  <c r="H25" i="2"/>
  <c r="H24" i="2"/>
  <c r="H17" i="2"/>
  <c r="H16" i="2"/>
  <c r="H15" i="2"/>
  <c r="H14" i="2"/>
  <c r="H13" i="2"/>
  <c r="H18" i="2" s="1"/>
  <c r="H202" i="2" l="1"/>
  <c r="H248" i="2" s="1"/>
  <c r="H86" i="2"/>
  <c r="H162" i="2"/>
</calcChain>
</file>

<file path=xl/sharedStrings.xml><?xml version="1.0" encoding="utf-8"?>
<sst xmlns="http://schemas.openxmlformats.org/spreadsheetml/2006/main" count="693" uniqueCount="298">
  <si>
    <t>Reforma interior de l'equipament del Porta 22 de Barcelona Activa</t>
  </si>
  <si>
    <t>PRESSUPOST</t>
  </si>
  <si>
    <t>Preu</t>
  </si>
  <si>
    <t>Amidament</t>
  </si>
  <si>
    <t>Import</t>
  </si>
  <si>
    <t>Obra</t>
  </si>
  <si>
    <t>01</t>
  </si>
  <si>
    <t>Reforma interior equipament Porta 22</t>
  </si>
  <si>
    <t>Capítol</t>
  </si>
  <si>
    <t>TREBALLS PREVIS I MITJANS AUXILIARS</t>
  </si>
  <si>
    <t>01.01</t>
  </si>
  <si>
    <t>P1D2-HA2M</t>
  </si>
  <si>
    <t>m2</t>
  </si>
  <si>
    <t>Protecció de la pols i la runa de mobiliari amb vel de polietilè, de 0,25 mm de gruix adherida amb Cinta adhesiva plàstica per a làmines de polietilè fixada al parament mitjançant un bastiment</t>
  </si>
  <si>
    <t>X1D2-HA2N</t>
  </si>
  <si>
    <t>Protecció provisional d'edificació amb tendals de lona de polietilè fixats al perímetre sense malmetre'l i permetent un accés puntual. Inclou muntatge i posteriro desmuntatge.</t>
  </si>
  <si>
    <t>P1D2-HGWS</t>
  </si>
  <si>
    <t>Muntatge de plàstic de polietilè i dues capes de cartró per a protecció de paviment existent, inclòs desmuntatge</t>
  </si>
  <si>
    <t>X121-EKK0</t>
  </si>
  <si>
    <t>u</t>
  </si>
  <si>
    <t>Amortització per a 120 dies, de torre de treball mòbil amb rodes, amb plataforma de treball de 3x1 m², situada a una altura entre 2 i 4 m, formada per estructura tubular d'acer galvanitzat en calent de 48,3 mm i 3,2 mm de gruix, preparada per suportar una càrrega de 2,0 kN/m² uniformement distribuïda sobre la plataforma i una càrrega puntual d'1,5 kN. Incloses escales d'accés, baranes laterals i sòcols. Inclosos tots els elements de senyalització normalitzats, seguretat i salut</t>
  </si>
  <si>
    <t>X127-EKJL</t>
  </si>
  <si>
    <t>Muntatge i desmuntatge de torre de treball mòbil amb rodes, amb plataforma de treball de 3x1 m², situada a una altura entre 2 i 4 m, formada per estructura tubular d'acer galvanitzat en calent de 48,3 mm i 3,2 mm de gruix, preparada per suportar una càrrega de 2,0 kN/m² uniformement distribuïda sobre la plataforma i una càrrega puntual d'1,5 kN. Incloses escales d'accés, baranes laterals i sòcols. Inclosos tots els elements de senyalització normalitzats  i el transport amb un recorregut total màxim de 20 km</t>
  </si>
  <si>
    <t>TOTAL</t>
  </si>
  <si>
    <t>02</t>
  </si>
  <si>
    <t>ENDERROCS</t>
  </si>
  <si>
    <t>Títol 3</t>
  </si>
  <si>
    <t>ELEMENTS DE CONSTRUCCIÓ</t>
  </si>
  <si>
    <t>01.02.01</t>
  </si>
  <si>
    <t>P21Q0-H8EN</t>
  </si>
  <si>
    <t>m3</t>
  </si>
  <si>
    <t>Desmuntatge de mobiliari amb mitjans manuals, aplec de materials per a la seva reutilització, sense incloure embalatges o sobre camió o contenidor</t>
  </si>
  <si>
    <t>X21Q0-H8EM</t>
  </si>
  <si>
    <t>Desmuntatge d'element d'equipament a una alçària de 5 m, com a màxim, de 3 m3 de volum màxim, amb mitjans manuals, aplec de materials per a la seva reutilització, sense incloure embalatges o càrrega sobre camió o contenidor</t>
  </si>
  <si>
    <t>P214Q-4RPR</t>
  </si>
  <si>
    <t>Arrencada de paviment flotant inclosos plots de de suport de plàstic, amb mitjans manuals i càrrega manual de runa sobre camió o contenidor</t>
  </si>
  <si>
    <t>X214Q-4RPR</t>
  </si>
  <si>
    <t>Desmuntatge de paviment flotant de sulfat càlcic de 60x60 cm (30% del total), conservació a la pròpia obra i recol·locació posterior, amb mitjans manuals</t>
  </si>
  <si>
    <t>X214G-78OW</t>
  </si>
  <si>
    <t xml:space="preserve">Desmuntatge de paviment de moqueta sobreposat a empostissat de fusta spbreposat a terratzo, amb mitjans manuals, neteja i aplec del material per a la seva recol·locació </t>
  </si>
  <si>
    <t>P214I-AKZK</t>
  </si>
  <si>
    <t>Enderroc de cel ras de guix, amb mitjans manuals i càrrega manual sobre camió o contenidor</t>
  </si>
  <si>
    <t>P2144-H8E7</t>
  </si>
  <si>
    <t>Desmuntatge de vidre col·locat sobre fusta, acer o alumini amb llistó, amb mitjans manuals, aplec de materials per a la seva reutilització i càrrega manual de runa sobre camió o contenidor</t>
  </si>
  <si>
    <t>X214T-10CXR</t>
  </si>
  <si>
    <t>Enderroc d'envà de guix laminat en forma de mitja lluna folrat amb fusta de 30 cm de gruix, amb mitjans manuals i càrrega manual de runa sobre camió o contenidor</t>
  </si>
  <si>
    <t>X2140-4RRM</t>
  </si>
  <si>
    <t>Arrencada de full i conservació de bastiment de balconera d'alumini batent amb mitjans manuals i càrrega manual sobre camió o contenidor</t>
  </si>
  <si>
    <t>P214O-4RNN</t>
  </si>
  <si>
    <t>Enderroc de llosa massissa de formigó armat, a mà i amb compressor i càrrega manual de runa sobre camió o contenidor</t>
  </si>
  <si>
    <t>INSTAL·LACIONS</t>
  </si>
  <si>
    <t>01.02.02</t>
  </si>
  <si>
    <t>P21DD-HBJX</t>
  </si>
  <si>
    <t>Desmuntatge per a substitució de llumenera decorativa interior, equipada amb làmpades incandescents fluorescents o halògenes, muntada encastada en paraments verticals o horitzontals, a una alçària de 3 m com a màxim, amb mitjans manuals i càrrega manual de runa sobre camió o contenidor</t>
  </si>
  <si>
    <t>X21DD-HBK7</t>
  </si>
  <si>
    <t>Desmuntatge de projector amb equip elèctric integrat, muntat sobre jàssera de cantell, a una alçària de 10 m com a màxim, inclòs conducció tub metàl·lic vist i alimentació elèctrica, amb mitjans manuals i càrrega manual de runa sobre camió o contenidor</t>
  </si>
  <si>
    <t>03</t>
  </si>
  <si>
    <t>SISTEMA DE COMPARTIMENTACIÓ I ACABATS INTERIORS</t>
  </si>
  <si>
    <t>VERTICAL</t>
  </si>
  <si>
    <t>Títol 4</t>
  </si>
  <si>
    <t>DIVISÒRIES GUIX LAMINAT</t>
  </si>
  <si>
    <t>01.03.01.01</t>
  </si>
  <si>
    <t>P654-14UMO</t>
  </si>
  <si>
    <t>Envà de plaques de guix laminat amb aïllament de plaques de llana de roca format per estructura senzilla normal amb perfileria de planxa d'acer galvanitzat, amb un gruix total de l'envà de 130 mm, muntants cada 600 mm de 70 mm d'amplària i canals de 70 mm d'amplària, 2 plaques tipus estàndard (A) a cada cara de 15 mm de gruix cada una, fixades mecànicament i aïllament de plaques de llana mineral de roca de resistència tèrmica &gt;= 1,622 m2·K/W</t>
  </si>
  <si>
    <t>FUSTERIA FUSTA</t>
  </si>
  <si>
    <t>01.03.01.02</t>
  </si>
  <si>
    <t>X435-6UHQ</t>
  </si>
  <si>
    <t>Subestructura de muntans i travessers amb fusta de pi de flandes de 60x40mm i 60x60mm de secció, fixada al sostre i paret mitjançant angulars d'acer i cargols amb tac químic, i al paviment base de tauler i entramat de fusta</t>
  </si>
  <si>
    <t>X86400A1</t>
  </si>
  <si>
    <t xml:space="preserve">
Tot amb tauler contraplacat de bedoll de 18mm de gruix.
Acabat amb lasur d'origen vegetal incolor, aplicat amb una mà d'imprimació i dues d'acabat.
Totes les fixacions seran mecàniques i s'acordaran amb la DO per tal que restin dissimulades.
MOB A1, caseta d'emmagatzematge accessible, de dimensions totals 3108x2600 mm i 2536mm d'alçada, format per:
-3 mòduls (MOB A1a) de 2500x1000x600 mm a la banda del darrera. Es col·loquen sobre una base de 36mm d'alçada enretirada del perímetre 25mm, i units entre ells amb una separació de 18mm, també enretirada 25mm.
2 dels mòduls equipats amb 5 lleixes. 1 mòdul equipat amb 3 lleixes i barra per a penjar.
-3 mòduls (MOB A1b) de 2500x1000x400 mm a la banda del davant. Es col·loquen sobre una base de 36mm d'alçada enretirada del perímetre 25mm, i units entre ells amb una separació de 18mm, també enretirada 25mm.
Els 3 mòduls es composen de la manera següent:
_Part inferior accessible des de l'exterior amb armari de 72cm d'alçada, dues portes batents, frontisses de cassoleta, pany amb clau i falleba, tiradors verticals a tota l'alçada amb peça de 25x18mm del mateix tauler. Una lleixa interior.
_Part central accessible des de l'exterior, sense portes, tauler de fons. Una lleixa intermèdia.
_Part superior accessible des de l'interior, sense portes, fons tancat que per la banda exterior porta dues tires verticals a tota l'alçada amb peça de 25x18mm del mateix tauler a la part central. Dues lleixes interiors.
-Tancament del sostre entre els mòduls, amb peces en forma de U de 1000x193mm i 1600mm de longitud. Es munten fixades mecànicament a unes costelles de 2450x150mm i 18mm de gruix que es col·loquen entre els mòduls i als extrems.
-Tancaments laterals amb taulers col·locats sobre els mòduls amb uns llistons de 18mm de gruix. Dues portes batents integrades al tancament, de 90cm d'amplada de pas, una de mà dreta i una de mà esquerra. Portes amb galzes i sòcol enretirat, de 900-950x2365-2345mm i 54mm de gruix, 4 frontisses d'acer inoxidable AISI 304 setinat, maneta institucional AISI 304 amb roseta, pany de cop i clau mestrejada (segons propietat), topall cilindre d'acer inox AISI 304 setinat fixat amb cargol
Aquest moble disposarà d'il·luminació, preses de baixa tensió i dades, per a incorporar una pantalla per a audiovisuals, plafó de rètol retroil·luminat, i l'encesa de la senyalètica general de tot l'equipament. El cablejat passarà ocult entre l'espai de 18mm entre mòduls o dins de tub metàl·lic per quedar vist.
La partida inclou l'execució de totes i cada una de les especificacions i descripcions de la documentació gràfica que la detalla.</t>
  </si>
  <si>
    <t>X86400A2</t>
  </si>
  <si>
    <t>MOB A2, revestiment i reparació del moble taulell de recepció.
Moble existent de tauler de partícules acabat laminat blanc. Planta en angle de 90º i 1205mm d'alçada. Per la banda interior, 9.40 metres lineals de taula de 80cm d'amplada.
Accions a realitzar:
-Reparació dels cantells de taules i plafons: retirada i neteja de les restes de laminat i coles. Col·locació de nous cantells encolats
-Nou revestiment per la banda exterior amb plafons de 1180x1205mm col·locat sobre llistons de 18mm de gruix. Detalls i remats segons documentació gràfica.
-Nova peça de remat superior del taulell de 411mm d'amplada de tauler contraplacat acabat amb laminat alta pressió color blanc.
La partida inclou l'execució de totes i cada una de les especificacions i descripcions de la documentació gràfica que la detalla.</t>
  </si>
  <si>
    <t>X864000C</t>
  </si>
  <si>
    <t>MOB C, separador ERF amb plataforma PROVP
Dimensions totals 3140x600mm i 2140mm d'alçada, format per:
-5 mòduls d'armari de 1000x600 mm i 2104mm d'alçada. Es col·loquen sobre una base de 36mm d'alçada enretirada del perímetre 25mm, i units entre ells amb una separació de 18mm, també enretirada 25mm. Doblat amb plafó als dos extrems.
Cada mòdul es composa de la manera següent:
_Dues portes batents a tota alçada, frontisses de cassoleta, pany amb clau i falleba, tiradors verticals a tota l'alçada amb peça de 25x18mm del mateix tauler. Revestides amb el teixit fonoabsorvent.
_Cinc lleixes interiors.
_Part posterior per ser vista i amb dues tires verticals al centre del plafó i a tota l'alçada amb peça de 25x18mm del mateix tauler.
Tot amb tauler contraplacat de bedoll de 18mm de gruix
Acabat amb lasur d'origen vegetal incolor, aplicat amb una mà d'imprimació i dues d'acabat.
Revestiment fonoabsorvent de fibra de polièster reciclada gama ECO de ECOcero o equivalent. Acabat llis, color dark blue (NCS: S 6030-R80B), de 9mm de gruix, B-s1,d0, que compleix amb les especificacions de baixes emissions VOC, certificació GOLD LEED i BREEAM.
Les fixacions entre mòduls seran mecàniques i s'acordaran amb la DO per tal que restin dissimulades.
Aquest moble disposarà de preses de baixa tensió per a incorporar un plafó retroil·luminat per a la senyalística de l'equipament. El cablejat passarà ocult entre l'espai de 18mm entre mòduls.
La partida inclou l'execució de totes i cada una de les especificacions i descripcions de la documentació gràfica que la detalla.</t>
  </si>
  <si>
    <t>X864000D</t>
  </si>
  <si>
    <t>MOB D, separador Punt d'Informació amb plataforma PROVP
Dimensions totals 3140x600 mm i 2140mm d'alçada, format per:
-5 mòduls de 1000x600 mm i 2104mm d'alçada. Es col·loquen sobre una base de 36mm d'alçada enretirada del perímetre 25mm, i units entre ells amb una separació de 18mm, també enretirada 25mm. Doblat amb plafó als dos extrems.
Cada mòdul té un armari a la seva part posterior amb les següents característiques:
_Armari de 722mm d'alçada (758mm des del paviment), Dues portes batents, frontisses de cassoleta, pany amb clau i falleba, tiradors verticals a tota l'alçada amb peça de 25x18mm del mateix tauler. 
_Una lleixa interior.
_Part posterior per ser vista i amb dues tires verticals al centre del plafó i a tota l'alçada amb peça de 25x18mm del mateix tauler.
Tot amb tauler contraplacat de bedoll de 18mm de gruix
Acabat amb lasur d'origen vegetal incolor, aplicat amb una mà d'imprimació i dues d'acabat.
Les fixacions entre mòduls seran mecàniques i s'acordaran amb la DO per tal que restin dissimulades.
Aquest moble disposarà de preses de baixa tensió per a incorporar un plafó retroil·luminat per a la senyalística de l'equipament. El cablejat passarà ocult entre l'espai de 18mm entre mòduls.
La partida inclou l'execució de totes i cada una de les especificacions i descripcions de la documentació gràfica que la detalla.</t>
  </si>
  <si>
    <t>X86400E1</t>
  </si>
  <si>
    <t>MOB E1 (plataforma principal escenari) format per:
-18 mòduls de 1000x1000x280 mm (dimensions del conjunt de 6040x3020x280 mm) construïts amb estructura tubular soldada (#30.2) d'acer negre acabat amb dues mans d'imprimació antioxidant. Els mòduls queden lligats entre sí per cargols i femelles. A la seva cara superior inclou perfil ´´L´´ d'acer inoxidable (20x20x2 mm) com a suport de l'acabat de paviment, format per plafons de contraplacat de bedoll (990x990x18 mm) i acabat envernissat setinat a l'aigua de gran duresa. Al perímetre de les cares dels mòduls que queden vistes s'hi fixa mecànicament un taulell de contraplacat de bedoll (mida tipus 990x285x18 mm).
La partida inclou l'execució de totes i cada una de les especificacions i descripcions de la documentació gràfica que la detalla.</t>
  </si>
  <si>
    <t>X86400E2</t>
  </si>
  <si>
    <t>MOB E2 (tram rampa escenari) format per:
-2 mòduls MOB E2a de 1320x1000x280 mm + 3 mòduls MOB E2b conformant pendent de 7,5% de 1240x1000x280/60 mm (dimensions del conjunt de 1340/1260x1000x280/60 mm) construïts amb estructura tubular soldada (#30.2) d'acer negre acabat amb dues mans d'imprimació antioxidant. A la seva cara superior inclou perfil ´´L´´ d'acer inoxidable (20x20x2 mm) com a suport de l'acabat de paviment, format per plafons de contraplacat de bedoll (990x990x18 mm) i acabat envernissat a l'aigua de gran duresa. Al perímetre de les cares dels mòduls que queden vistos s'hi fixa mecànicament un taulell de contraplacat de bedoll (mida tipus 990x385/175x18 mm) que sobresurt del paviment formalitzant un sòcol lateral de 100 mm a la banda exterior.
-un únic mòdul MOB E2c (tram inicial rampa 1240x1020x100) en pendent del 7,5%  fet a partir de planxa d'acer inoxidable setinat de 10 mm de gruix, antilliscant repujada acabat punta de diamant amb formació de sòcol lateral de 100 mm.
-3 mòduls de passamans fets a partir de tub de ?40 mm d’acer inoxidable setinat, conformant una ´´U´´ (dimensions finals de cada unitat de 2000x1300/1000). Fixació mitjançant encaix geomètric i cargols en tubular de ?45 de 200/100 mm d'alçada.
La partida inclou l'execució de totes i cada una de les especificacions i descripcions de la documentació gràfica que la detalla.</t>
  </si>
  <si>
    <t>X86400E3</t>
  </si>
  <si>
    <t>MOB E3 (divisòria fons escenari):
Format per subestructura de 5 muntants tubulars (80.40.3) de 2500 mm d'acer negre acabat amb dues mans d'imprimació antioxidant. Cada muntant segons si ocupa posició central o lateral, inclou 4/2 platabandes d’acer negre cada una de 280x30x4) soldades al seu extrem inferior per permetre la seva fixació mecànica a l'estructura tridimensional de suport del paviment i rampa.
El conjunt de subestructura format es folra per la banda de l’escenari amb plafons de contraplacat de bedoll (1000x1840x18 mm) acabat amb lasur d'origen vegetal incolor, aplicat amb una mà d'imprimació i dues d'acabat i folres de panell acústic de fibra de polièster reciclat model Raw Panel d'Ecobasics de la casa ECO cero de 12 mm de gruix color Dark Blue ECO-116 (NCS S6030-R80B). Per la banda de la rampa es folra amb plafons de contraplacat de bedoll (1000x1840/2140x18 mm) acabat amb lasur d'origen vegetal incolor, aplicat amb una mà d'imprimació i dues d'acabat.
Les dues testes laterals i la part superior del conjunt format s’aplaquen també amb el mateix tipus de panell contraplacat.
Inclou passamà fet a partir de tub de ?40 mm d’acer inoxidable setinat desmuntable, que es fixarà al parament mitjançant pletines de 40x8 mm i cargols avellanats segons detall constructiu.
La partida inclou l'execució de totes i cada una de les especificacions i descripcions de la documentació gràfica que la detalla.</t>
  </si>
  <si>
    <t>X86400F1</t>
  </si>
  <si>
    <t>MOB F1 (Armari servei escenari):
Tot amb tauler contraplacat de bedoll de 18mm de gruix.
Acabat amb lasur d'origen vegetal incolor, aplicat amb una mà d'imprimació i dues d'acabat.
Totes les fixacions seran mecàniques i s'acordaran amb la DO per tal que restin dissimulades.
-3 mòduls d'armari de 1000x970x2140 mm (dimensions del conjunt de 3110x970x2140 mm). Es col·loquen sobre una base de 36mm d'alçada enretirada del perímetre 25mm, i units entre ells amb una separació de 18mm, també enretirada 25mm. Inclós 5 lleixes interiors en el cas del mòdul 1, 2 lleixes em el cas del mòdul central (RACK) i 2 lleixes i 1 barra de penjador pel mòdul 3. Només el mòdul 2 té portes cap a les dues bandes, els altres dos només a una. Totes les portes inclouen tiradors verticals a tota l'alçada amb peça de 25x18 mm del mateix tauler, pany amb clau i falleba i frontisses de cassoleta
La partida inclou l'execució de totes i cada una de les especificacions i descripcions de la documentació gràfica que la detalla.</t>
  </si>
  <si>
    <t>X86400F2</t>
  </si>
  <si>
    <t>MOB F2 (Portes pivotants entrada back office):
Tot amb tauler contraplacat de bedoll de 18mm de gruix.
Acabat amb lasur d'origen vegetal incolor, aplicat amb una mà d'imprimació i dues d'acabat.
Totes les fixacions seran mecàniques i s'acordaran amb la DO per tal que restin dissimulades.
-2 fulles pivotants (activa de mà esquerra, passiva de mà dreta) per a unes mides totals de 2000x2000x54 mm. La fulla activa inclou vidre fixe laminar (4+4) de 700x1700 mm fixat amb rivets collats amb cargols avellanats, vinil translúcid (ratllat vertical amb franges de 3 mm separades 3 mm entre sí), manilla d'acer inoxidable mat model institucional de la cas Tesa o similar amb roseta, pany de cop i clau mestrejat i antibloqueig (sortida incendis).
La fulla passiva inclou passadors a la part superior e inferior encastats a les testes per fixar-la, tirador d'acer inoxidable setinat de 300 mm d'alçada.
Inclós ferratge pivotant de qualitat superior per a encastar al paviment, marc perimetral i fulles, així com topalls cilíndrics d'acer inoxidable setinat 20x30 mm fixats amb cargol.
-Formació de cel ras a l'accés porxat del back office amb un perfil en forma d'U i unes mides del conjunt de 2000x1000x140.
La partida inclou l'execució de totes i cada una de les especificacions i descripcions de la documentació gràfica que la detalla.</t>
  </si>
  <si>
    <t>X86400F3</t>
  </si>
  <si>
    <t>MOB F3 (Armari servei back office) :
Tot amb tauler contraplacat de bedoll de 18mm de gruix.
Acabat amb lasur d'origen vegetal incolor, aplicat amb una mà d'imprimació i dues d'acabat.
Totes les fixacions seran mecàniques i s'acordaran amb la DO per tal que restin dissimulades.
-2 mòduls de 2018x450x2140 mm. Es col·loquen sobre una base de 36mm d'alçada enretirada del perímetre 25mm, i units entre ells amb una separació de 18mm, també enretirada 25mm. Inclós 2 lleixes interiors, 2 portes corredisses i 2  vidres laminars fixes (4+4) de 1020x920 mm al tram superior fixats amb rivets collats amb cargols avellanats.
-1 mòdul de 1000x450x2140 mm. Es col·loquen sobre una base de 36mm d'alçada enretirada del perímetre 25mm, i units entre ells amb una separació de 18mm, també enretirada 25mm. Inclós 5 lleixes interiors, 2 portes batents.
Totes les portes inclouen tiradors verticals a tota l'alçada amb peça de 25x18 mm del mateix tauler, pany amb clau i falleba i frontisses de cassoleta o guia corredissa d'acer inoxidable.
La partida inclou l'execució de totes i cada una de les especificacions i descripcions de la documentació gràfica que la detalla.</t>
  </si>
  <si>
    <t>X86400F4</t>
  </si>
  <si>
    <t>MOB H (Sala immersiva) :
Conjunt de lleixa amb unes mides totals de (7040X400x30 mm) formada per 3 mòduls de la mateixa longitud (uns 2346 mm), fets amb tauler MDF de 30mm de gruix, acabat amb laminat d'estratificat alta pressió (color blanc) per totes les cares. Suportació a paret mitjançant 7 unitats de cartel·les de mides (200x100x30 mm), fets amb tauler MDF de 30mm de gruix, acabat amb laminat d'estratificat alta pressió (color blanc) per totes les cares i fixades a l'obra amb cargols ocults.
La partida inclou l'execució de totes i cada una de les especificacions i descripcions de la documentació gràfica que la detalla.</t>
  </si>
  <si>
    <t>X864FFS1</t>
  </si>
  <si>
    <t>FF.s01 Conjunt de porta i tarja lateral
Dimensions totals de 1500x2200mm.
Porta vidriera de 1120mm d'amplada de pas, de mà esquerra.
Frontisses d'acer inox. AISI 304 setinat 
Tanca sense cop i tiradors per ambdues bandes de placa quadrada lacada en color blanc igual a l'existent.
Topall de cilindre d'acer inox AISI 304 i EPDM fixat amb cargol.
Tarja lateral amb tauler de fusta de 260x2200mm per ambdues bandes i llana mineral interior. Incorpora mecanismes elèctrics a la banda interior i rètol numèric a la banda exterior.
-Fusteria de fusta de color clar tipus bedoll, avet o faig (a verificar in situ). Acabat amb lasur d'origen vegetal incolor, aplicat amb una mà d'imprimació i dues d'acabat.
_Juntes perimetrals de la fusteria amb perfil EPDM per a aïllament acústic.
-Vidres laminars 5+5 butiral transparent (classificació a l'impacte X(Y)Z=1,2 o 3/B/C/ qualsevol), cantells arestats. 
-Vinil translúcid del mateix format que l'existent col·locat per la banda interior.
La partida inclou l'execució de totes i cada una de les especificacions i descripcions de la documentació gràfica que la detalla.</t>
  </si>
  <si>
    <t>X864FFS2</t>
  </si>
  <si>
    <t>FF.s02 Divisòria de vidre laminar
Dimensions totals de 2660x2620mm (amplada x alçada)
Fusteria de fusta amb muntant intermedi. Segellat perimetral amb banda acústica de neoprè.
-Fusteria de fusta de color clar tipus bedoll, avet o faig (a verificar in situ). Acabat amb lasur d'origen vegetal incolor, aplicat amb una mà d'imprimació i dues d'acabat.
_Juntes perimetrals de la fusteria amb perfil EPDM per a aïllament acústic.
-Vidres laminars 5+5 butiral transparent (classificació a l'impacte X(Y)Z=1,2 o 3/B/C/ qualsevol), cantells arestats. 
-Vinil translúcid del mateix format que l'existent col·locat per la banda interior.
La partida inclou l'execució de totes i cada una de les especificacions i descripcions de la documentació gràfica que la detalla.</t>
  </si>
  <si>
    <t>X864FFS3</t>
  </si>
  <si>
    <t>FF.s03 Substitució d'un dels mòduls de vidre de la divisòria existent per un de nou amb les següents característiques:
Dimensions totals de 1148x2620mm (amplada x alçada)
Tarja vertical de 329mm d'amplada al costat de la porta
Nou muntant de fusta i vidre laminar a la banda interior
-Fusteria de fusta de color clar tipus bedoll, avet o faig (a verificar in situ). Acabat amb lasur d'origen vegetal incolor, aplicat amb una mà d'imprimació i dues d'acabat.
_Juntes perimetrals de la fusteria amb perfil EPDM per a aïllament acústic.
-Vidres laminars 5+5 butiral transparent (classificació a l'impacte X(Y)Z=1,2 o 3/B/C/ qualsevol), cantells arestats. 
-Vinil translúcid del mateix format que l'existent col·locat per la banda interior.
La partida inclou l'execució de totes i cada una de les especificacions i descripcions de la documentació gràfica que la detalla.</t>
  </si>
  <si>
    <t>P430-6UIQ</t>
  </si>
  <si>
    <t>Biga de fusta de 10x20 a 12x25 cm de secció, com a màxim, amb element de fusta laminada de bedoll combinada GL24c, amb gruix de laminat 33/45 mm, de 7x13 a 20x100 cm de secció constant i llargària fins a 5 m, treballada al taller i amb tractament insecticida-fungicida amb un nivell de penetració NP 1 segons UNE-EN 351-1, muntada sobre suports</t>
  </si>
  <si>
    <t>P43C-6UI8</t>
  </si>
  <si>
    <t>Pilar de fusta de 14x14 a 20x20 cm de secció, amb element de fusta laminada de bedoll combinada GL24c, amb gruix de laminat 33/45 mm, de 7x13 a 20x100 cm de secció constant i llargària fins a 5 m, treballada al taller i amb tractament insecticida-fungicida amb un nivell de penetració NP 1 segons UNE-EN 351-1, muntat sobre suport</t>
  </si>
  <si>
    <t>P437-H8ES</t>
  </si>
  <si>
    <t>kg</t>
  </si>
  <si>
    <t>Elements d'unió oculta i recolzament per a estructures de fusta, d'acer S275JR, galvanitzat en perfils laminats sèrie L, LD, T, rodó, quadrat, rectangular, planxa, treballat al taller i col·locat a l'obra</t>
  </si>
  <si>
    <t>P435-6UHQ</t>
  </si>
  <si>
    <t>Cabiró de fusta de pi flandes C24 acabat a tall de serra, de 3.5x3.5 a 7x7 cm de secció i llargària fins a 5 m, treballada al taller i amb tractament insecticida-fungicida amb un nivell de penetració NP1 (UNE-EN 351-1), col·locat clavat</t>
  </si>
  <si>
    <t>P7C45-5110U</t>
  </si>
  <si>
    <t>Aïllament amb placa semirígida de llana mineral de roca (MW), de densitat 66 a 85 kg/m3, de 40 mm de gruix, amb una conductivitat tèrmica &lt;= 0,034 W/(m·K) i resistència tèrmica &gt;= 1,176 m2·K/W, col·locada amb fixacions mecàniques. Article: ref. 56185 de la sèrie PANEL 231 de l'empresa ROCKWOOL PENINSULAR SAU o similar</t>
  </si>
  <si>
    <t>X864-TAU1</t>
  </si>
  <si>
    <t>Revestiment vertical o horitzontal a 3,00 m d'alçària, com a màxim, amb tauler contraxapat de plaques de fusta de bedoll, tipus G classe 2, de 18 mm de gruix, per a ambient humit segons UNE-EN 636, reacció al foc B-s2, d0, acabat revestit amb planxa de fusta de conífera, treballat al taller, col·locat fixacions mecàniques sobre enllatat de fusta
Tauler contraplacat de bedoll de 18mm de gruix. Acabat amb lasur d'origen vegetal incolor, aplicat amb una mà d'imprimació i dues d'acabat
La partida inclou l'execució de totes i cada una de les especificacions i descripcions de la documentació gràfica que la detalla.</t>
  </si>
  <si>
    <t>X864-TAU2</t>
  </si>
  <si>
    <t>Revestiment vertical o horitzontal a 3,00 m d'alçària, com a màxim, amb tauler contraxapat de plaques de fusta de bedoll perforat, tipus G classe 2, de 18 mm de gruix, per a ambient humit segons UNE-EN 636, reacció al foc B-s2, d0, acabat revestit amb planxa de fusta de conífera, treballat al taller, col·locat fixacions mecàniques sobre enllatat de fusta
Plafó acústic perforat de tauler contraplacat de bedoll de 16mm de gruix, amb perforacions de diàmetre 10mm cada 16mm, amb un coeficient d'absorció acústica de ?w=0,8, tipus PAP110 de la casa DECUSTIK o equivalent.
La partida inclou l'execució de totes i cada una de les especificacions i descripcions de la documentació gràfica que la detalla.</t>
  </si>
  <si>
    <t>X866-TAU3</t>
  </si>
  <si>
    <t>Revestiment vertical o horitzontal a 3,00 m d'alçària, com a màxim, amb tauler de fibres de fusta i resines sintètiques fabricat per procés sec MDF, de 16 mm de gruix i &gt;= 800 kg/m3 de densitat, per a ambient sec segons UNE-EN 622-5, reacció al foc B-s2, d0, treballat al taller, col·locat amb fixacions mecàniques sobre enllatat de fusta.
Plafó acústic perforat de tauler de fibres de fusta MDF de 16mm de gruix, amb perforacions de diàmetre 10mm cada 16mm, amb un coeficient d'absorció acústica de ?w=0,8, acabat lacat color blanc (RAL a decidir per la DF)  tipus PAP110 de la casa DECUSTIK o equivalent.
La partida inclou l'execució de totes i cada una de les especificacions i descripcions de la documentació gràfica que la detalla.</t>
  </si>
  <si>
    <t>X866-TAU4</t>
  </si>
  <si>
    <t>Revestiment vertical o horitzontal a 3,00 m d'alçària, com a màxim, amb tauler de fibres de fusta i resines sintètiques fabricat per procés sec MDF, de 16 mm de gruix i &gt;= 800 kg/m3 de densitat, per a ambient sec segons UNE-EN 622-5, reacció al foc B-s2, d0, treballat al taller, col·locat amb fixacions mecàniques sobre enllatat de fusta.
Tauler de fibres de fusta MDF de 16mm de gruix revestit amb teixit fonoabsorvent de fibra de polièster reciclada gama ECO de ECOcero o equivalent. Acabat llis, color dark blue (NCS: S 6030-R80B), de 9mm de gruix, B-s1,d0, que compleix amb les especificacions de baixes emissions VOC, certificació GOLD LEED i BREEAM.
La partida inclou l'execució de totes i cada una de les especificacions i descripcions de la documentació gràfica que la detalla.</t>
  </si>
  <si>
    <t>X864FFR1</t>
  </si>
  <si>
    <t>FF.r01 Tancament amb vidre fixe. 1 unitat.
Dimensions totals de 1720x2500mm (amplada x alçada)
Vinil per a indicació d'element insuficientment perceptible segons DB-SUA2 (apartat 1.4).
_Premarc base de la fusteria a la part inferior, amb llistó de pi de flandes de 60x55mm fixat mecànicament sobre els dorments i amb banda intermèdia de neoprè.
_Fusteria de fusta de bedoll a partir de perfils de 80mm de gruix (mínim). Sistema de marcs directes, mecanitzats amb juntes reculades de 10x10mm als marges, segons documentació gràfica. Instal·lació amb bandes de neoprè a tot el perímetre per a evitar ponts acústics. Acabat amb lasur d'origen vegetal incolor, aplicat amb una mà d'imprimació i dues d'acabat.
_Vidres dobles amb cambra. Tots dos, laminars 5+5 butiral transparent (classificació a l'impacte X(Y)Z=1,2 o 3/B/C/ qualsevol), cantells arestats.
La partida inclou l'execució de totes i cada una de les especificacions i descripcions de la documentació gràfica que la detalla.</t>
  </si>
  <si>
    <t>X864FFR2</t>
  </si>
  <si>
    <t>FF.r02 Tancament amb vidre fixe. 1 unitat.
Dimensions totals de 2293x2500mm (amplada x alçada)
Fusteria de fusta amb muntant intermedi
Vinil per a indicació d'element insuficientment perceptible segons DB-SUA2 (apartat 1.4).
_Premarc base de la fusteria a la part inferior, amb llistó de pi de flandes de 60x55mm fixat mecànicament sobre els dorments i amb banda intermèdia de neoprè.
_Fusteria de fusta de bedoll a partir de perfils de 80mm de gruix (mínim). Sistema de marcs directes, mecanitzats amb juntes reculades de 10x10mm als marges, segons documentació gràfica. Instal·lació amb bandes de neoprè a tot el perímetre per a evitar ponts acústics. Acabat amb lasur d'origen vegetal incolor, aplicat amb una mà d'imprimació i dues d'acabat.
_Vidres dobles amb cambra. Tots dos, laminars 5+5 butiral transparent (classificació a l'impacte X(Y)Z=1,2 o 3/B/C/ qualsevol), cantells arestats.
La partida inclou l'execució de totes i cada una de les especificacions i descripcions de la documentació gràfica que la detalla.</t>
  </si>
  <si>
    <t>X864FFR3</t>
  </si>
  <si>
    <t>FF.r03 Porta de pas al tancament FF.r02. 1 unitat.
Porta vidriera de 987mm d'amplada de pas, de mà dreta.
Dimensions totals de 1107x2500mm.
Frontisses d'acer inox. AISI 304 setinat
Tanca amb cop i clau mestrejada segons propietat.
Manetes institucionals i placa rectangular d'acer inox AISI 304.
Topall de cilindre d'acer inox AISI 304 i EPDM fixat amb cargol.
Vinil per a indicació d'element insuficientment perceptible segons DB-SUA2 (apartat 1.4)
_Premarc base de la fusteria a la part inferior, amb llistó de pi de flandes de 60x55mm fixat mecànicament sobre els dorments i amb banda intermèdia de neoprè.
_Fusteria de fusta de bedoll a partir de perfils de 80mm de gruix (mínim). Sistema de marcs directes, mecanitzats amb juntes reculades de 10x10mm als marges, segons documentació gràfica. Instal·lació amb bandes de neoprè a tot el perímetre per a evitar ponts acústics. Acabat amb lasur d'origen vegetal incolor, aplicat amb una mà d'imprimació i dues d'acabat.
_Vidres dobles amb cambra. Tots dos, laminars 5+5 butiral transparent (classificació a l'impacte X(Y)Z=1,2 o 3/B/C/ qualsevol), cantells arestats.
La partida inclou l'execució de totes i cada una de les especificacions i descripcions de la documentació gràfica que la detalla.</t>
  </si>
  <si>
    <t>X864FFR4</t>
  </si>
  <si>
    <t>FF.r04 Tancament amb vidre fixe. 3 unitats.
Dimensions totals de 1720x2500mm (amplada x alçada)
Fusteria de fusta amb muntant intermedi
Vinil translúcid per a privacitat de la sala col·locat per la banda interior.
_Premarc base de la fusteria a la part inferior, amb llistó de pi de flandes de 60x55mm fixat mecànicament sobre els dorments i amb banda intermèdia de neoprè.
_Fusteria de fusta de bedoll a partir de perfils de 80mm de gruix (mínim). Sistema de marcs directes, mecanitzats amb juntes reculades de 10x10mm als marges, segons documentació gràfica. Instal·lació amb bandes de neoprè a tot el perímetre per a evitar ponts acústics. Acabat amb lasur d'origen vegetal incolor, aplicat amb una mà d'imprimació i dues d'acabat.
_Vidres dobles amb cambra. Tots dos, laminars 5+5 butiral transparent (classificació a l'impacte X(Y)Z=1,2 o 3/B/C/ qualsevol), cantells arestats.
La partida inclou l'execució de totes i cada una de les especificacions i descripcions de la documentació gràfica que la detalla.</t>
  </si>
  <si>
    <t>X864FFR5</t>
  </si>
  <si>
    <t>FF.r05 Porta de pas (circulació entre back office i atenció personalitzada) . 1 unitat.
Porta vidriera pivotant de 1100mm d'amplada de pas, de mà dreta.
Dimensions totals de la porta de 1450x2140mm.
Bastiment asimètric amb forma de L invertida (brancal esquerra i llinda) a partir de biga de bedoll de 80x160mm de secció, amb formació de galzes. Amb fixació oculta al pilar de formigó i al pilaret de la sala de reunions amb peça de junta reculada.
Vidre laminar 5+5 butiral transparent, de dimensions 540x1400mm (classificació a l'impacte X(Y)Z=1,2 o 3/B/C/ qualsevol), cantells arestats.
Frontissa pivotant per a porta amb obertura d'un sentit fins a 90º d'acer inox. AISI 304, compatible amb el pes i les dimensions de la porta.
Tirador vertical a tota l'alçada amb llistó de 60x40 de fusta de bedoll, mecanitzat per poder ser agafat
_Premarc base de la fusteria a la part inferior, amb llistó de pi de flandes de 60x55mm fixat mecànicament sobre els dorments i amb banda intermèdia de neoprè.
_Fusteria de fusta de bedoll a partir de perfils de 80mm de gruix (mínim). Sistema de marcs directes, mecanitzats amb juntes reculades de 10x10mm als marges, segons documentació gràfica. Instal·lació amb bandes de neoprè a tot el perímetre per a evitar ponts acústics. Acabat amb lasur d'origen vegetal incolor, aplicat amb una mà d'imprimació i dues d'acabat.
_Vidres dobles amb cambra. Tots dos, laminars 5+5 butiral transparent (classificació a l'impacte X(Y)Z=1,2 o 3/B/C/ qualsevol), cantells arestats.
La partida inclou l'execució de totes i cada una de les especificacions i descripcions de la documentació gràfica que la detalla.</t>
  </si>
  <si>
    <t>FUSTERIA METÀL·LICA</t>
  </si>
  <si>
    <t>01.03.01.03</t>
  </si>
  <si>
    <t>X86400B1</t>
  </si>
  <si>
    <t>MOBILIARI ZONA D'ESPERA, MOB B (1u)
Mampara a la zona d'espera per a suport de pantalla i de fulletons informatius, de dimensions totals 3040x600 mm i 2140mm d'alçada, format per:
-Estructura (muntants i travessers) de perfil tubular 40x40mm i 2mm de gruix d'acer negre. Acabada amb dues mans d'imprimació antioxidant i dues de pintura a l'esmalt.
-Plafons de fons a partir de planxa perforada (D10mm) i llisa (per al fons on s'instal·larà la pantalla) d'acer galvanitzat de 1mm de gruix, plegada a taller i amb acabat lacat al forn. Plafons plegats en U amb un desenvolupament d'uns 525mm (30+474+30, radi de gir 10mm).
-Base a partir de planxa llisa d'acer galvanitzat de 2mm de gruix, plegada a taller i amb acabat lacat al forn. Plafons plegats en U amb un desenvolupament d'uns 560mm (20+540+20).
-Lleixa de 3040mm de longitud col·locada a 75cm d'alçada, amb tauler contraplacat de bedoll de 18mm de gruix. Acabada amb lasur d'origen vegetal incolor, aplicat amb una mà d'imprimació i dues d'acabat. Formada per un taulell horitzontal i un inclinat, fixada mecànicament sobre l'estructura de perfils tubulars.
Aquest moble disposarà de preses de baixa tensió i dades per a incorporar una pantalla per a audiovisuals. El cablejat passarà ocult per l'interior de l'estructura tubular 40x40mm d'acer i entre les dues planxes llises suport de la pantalla.</t>
  </si>
  <si>
    <t>X86400B2</t>
  </si>
  <si>
    <t>MOBILIARI ZONA D'ESPERA, MOB G (1u)
Mampara al vestíbul d'accés de planta baixa per a suport de pantalla i de fulletons informatius, de planta amb geometria romboïdal, dimensions totals màximes 1540x1340mm i 2100mm d'alçada, format per:
-Estructura (muntants i travessers) de perfil tubular 40x40mm i 2mm de gruix d'acer negre. Acabada amb dues mans d'imprimació antioxidant i dues de pintura a l'esmalt.
-Plafons de fons a partir de planxa perforada (D10mm) i llisa (per al fons on s'instal·larà la pantalla) d'acer galvanitzat de 1mm de gruix, plegada a taller i amb acabat lacat al forn. Plafons plegats en U amb un desenvolupament variable segons documentació gràfica
-Suports per a fulletons informatius amb safates fetes a partir de planxa perforada (D10mm) de igual característiques i acabat que l'anterior, plegada formant una secció en U de 70x40x70mm i 650mm de longitud.
-Base a partir de planxa llisa d'acer galvanitzat de 2mm de gruix, plegada a taller i amb acabat lacat al forn. Plafons plegats en U amb un desenvolupament d'uns 480mm (20+420+20) i planta amb geometria romboïdal segons documentació gràfica.
-Taulell horitzontal de 1511x455mm de geometria romboïdal, col·locada a 70cm d'alçada, amb tauler contraplacat de bedoll de 18mm de gruix. Taulers rectangulars de 1341x660mm i 667x1382mm col·locats en vertical. Tots acabats amb lasur d'origen vegetal incolor, aplicat amb una mà d'imprimació i dues d'acabat. Es fixen mecànicament sobre l'estructura de perfils tubulars.
Aquest moble disposarà de preses de baixa tensió i dades per a incorporar una pantalla per a audiovisuals. El cablejat passarà ocult per l'interior de l'estructura tubular 40x40mm d'acer i entre les dues planxes llises suport de la pantalla.</t>
  </si>
  <si>
    <t>04</t>
  </si>
  <si>
    <t>ACABATS INTERIORS</t>
  </si>
  <si>
    <t>01.03.01.04</t>
  </si>
  <si>
    <t>P89C-392O</t>
  </si>
  <si>
    <t>Pintat de biga d'un sol perfil d'acer a l'esmalt sintètic, amb dues capes d'imprimació anticorrosiva i dues d'acabat</t>
  </si>
  <si>
    <t>P89I-4V8W</t>
  </si>
  <si>
    <t>Pintat de parament vertical de guix o cartró-guix amb pintura amb baix contingut de disolvents, plàstica per a interiors, de color, amb una capa d'imprimació específica i dues capes d' acabat</t>
  </si>
  <si>
    <t>P89B-4UEF</t>
  </si>
  <si>
    <t>Pintat de pilar interior de formigó a la imprimació fixadora al poliuretà bicomponents amb una capa de fons diluïda, i dues d'acabat</t>
  </si>
  <si>
    <t>P89B-4UEG</t>
  </si>
  <si>
    <t>Pintat de pilar interior de formigó amb pintura plàsticas, amb acabat llis amb una capa de fons diluïda, i dues d'acabat</t>
  </si>
  <si>
    <t>P89B-4UEA</t>
  </si>
  <si>
    <t>Pintat de pilar exterior de formigó al plàstics, amb acabat texturat amb una capa d'imprimació al làtex diluït i dues de pasta plàstica de picar</t>
  </si>
  <si>
    <t>P89B-DECA</t>
  </si>
  <si>
    <t>Pintat de pilar o sostre interior de formigó amb decapant biodegradable de la casa KEIM o similar per tal de recuperar la imatge de formigó original.
Indicat per eliminar pintures de dispersió a base d'acrilat estirenat o acrilat pur sobre formigó.</t>
  </si>
  <si>
    <t>PAV8-6Y9X</t>
  </si>
  <si>
    <t>Cortina de teixit de fibra de vidre i recobriment de PVC opac color a decidir per la DO (tipus blackout) de 2 a 2,5 m d'amplària i 2,25 m d'alçària, amb sistema d'accionament elèctric motoritzat i guia d'alumini, col·locada amb fixacions mecàniques</t>
  </si>
  <si>
    <t>HORITZONTAL</t>
  </si>
  <si>
    <t>PAVIMENTS</t>
  </si>
  <si>
    <t>01.03.02.01</t>
  </si>
  <si>
    <t>P941-AJ6E</t>
  </si>
  <si>
    <t>Paviment tècnic interior amb peus regulables d'acer galvanitzat per a una alçària de 20 a 600 mm, llosetes de 60x60 cm i 3 cm de gruix, acabat superficial d'encapsulat de sulfat i revestiment inferior d'alumini, classe 3 segons UNE-EN 12825</t>
  </si>
  <si>
    <t>X9P9-4YW1</t>
  </si>
  <si>
    <t>Llosetes autoportants viníliques (LVT)  model HEART, color A03503 SANSTONE de INTERFACE o equivalent.
Llosetes de 50x100cm i 4,5mm de gruix total, amb una capa d'ús de 0,55mm amb tractament protector a ratllades i raigs UV. Reacció al foc Bfl-s1. Resistència al trànsit molt intens Classe 33. Absorció acústica al so d'impacte de19dB. Total contingut reciclat 39%. Lliure d'ortoftalats.
Exigències segons CTE:
- Antilliscant CLASSE 1, segons DB SUA
- Reacció al foc Efl, segons DB SI
Instal·lat sobre base existent de paviment tècnic registrable de peces de sulfat càlcic 60x60cm sobre peus i perfils metàl·lics, amb adhesiu segons prescripcions tècniques del fabricant.</t>
  </si>
  <si>
    <t>X9P9-4YW2</t>
  </si>
  <si>
    <t>Llosetes autoportants viníliques (LVT) model HEART, color A03501 PETRA de INTERFACE o equivalent.
Llosetes de 50x100cm i 4,5mm de gruix total, amb una capa d'ús de 0,55mm amb tractament protector a ratllades i raigs UV. Reacció al foc Bfl-s1. Resistència al trànsit molt intens Classe 33. Absorció acústica al so d'impacte de19dB. Total contingut reciclat 39%. Lliure d'ortoftalats.
Exigències segons CTE:
- Antilliscant CLASSE 1, segons DB SUA
- Reacció al foc Efl, segons DB SI
Instal·lat sobre base existent de paviment tècnic registrable de peces de sulfat càlcic 60x60cm sobre peus i perfils metàl·lics, amb adhesiu segons prescripcions tècniques del fabricant.</t>
  </si>
  <si>
    <t>X9P9-4YW3</t>
  </si>
  <si>
    <t>Pelfut modular, barrera antibrutícia, model Barricade One de Interface o equivalent. Llosetes de 50x50cm, gruix total 7,5mm, color gris. Material 100% poliamida amb propietats antiestàtiques permanents a la seva composició. Total de contingut reciclat i biològic 72%. Reacció al foc CflS1. Resistència al trànsit Classe 32. 
Exigències segons CTE:
- Antilliscant CLASSE 2, segons DB SUA
- Reacció al foc Efl, segons DB SI
Instal·lat sobre paviment existent de pedra Sant Vicenç. Col·locació a trencajunts mitjançant TacTiles fabricats amb PET reciclat, sense COVs ni temps d'assecatge.</t>
  </si>
  <si>
    <t>X93G-1271K</t>
  </si>
  <si>
    <t>Recrescuda del suport de paviments, de 5 cm de gruix, amb morter de ciment 1:6</t>
  </si>
  <si>
    <t>CEL RASOS</t>
  </si>
  <si>
    <t>01.03.02.02</t>
  </si>
  <si>
    <t>P846-9JO8</t>
  </si>
  <si>
    <t>Cel ras de placa de guix laminat estàndard (A) i gruix 12,5 mm, amb vora afinada (BA), segons la norma UNE-EN 520, amb entramat estructura senzilla d'acer galvanitzat format per perfils col·locats cada 600 mm fixats al sostre mitjançant vareta de suspensió cada 1,2 m, per a una alçària de cel ras de 4 m com a màxim</t>
  </si>
  <si>
    <t>01.03.02.03</t>
  </si>
  <si>
    <t>P89B-4UEH</t>
  </si>
  <si>
    <t>Pintat de biga interior de formigó amb pintura plàsticas, amb acabat llis amb una capa de fons diluïda, i dues d'acabat</t>
  </si>
  <si>
    <t>P89I-4V8V</t>
  </si>
  <si>
    <t>Pintat de parament horitzontal de guix amb Pintura amb baix contingut de disolvents, plàstica per a interiors, de color, amb una capa d'imprimació específica i dues capes d' acabat</t>
  </si>
  <si>
    <t>X89P-45G1</t>
  </si>
  <si>
    <t>m</t>
  </si>
  <si>
    <t xml:space="preserve">Pintat de pletina d'acer, a l'esmalt sintètic, amb dues capes d'imprimació antioxidant i 2 capes d'acabat, de fins a 12 cm de cantell </t>
  </si>
  <si>
    <t>SISTEMA DE CONDICIONAMENTS, INSTAL·LACIONS I SERVE</t>
  </si>
  <si>
    <t>ELECTRICITAT</t>
  </si>
  <si>
    <t>01.04.01</t>
  </si>
  <si>
    <t>PG70-78AA</t>
  </si>
  <si>
    <t>Interruptor detector de moviment, de tipus universal, per a càrregues resistives de fins a 1000 W de potència i 230 V de tensió d'alimentació, de 10 a 300 s de temps de desconnexió, sensibilitat d'activació de 5 a 120 lx, amb tapa, preu superior, encastat</t>
  </si>
  <si>
    <t>PG6E-76RF</t>
  </si>
  <si>
    <t>Commutador, de tipus universal, unipolar (1P), 10 A/250 V, amb tecla, amb grau de protecció IP-44, preu alt, encastat
CRITERI D'AMIDAMENT: Unitat de quantitat instal·lada, mesurada segons les especificacions de la DT.</t>
  </si>
  <si>
    <t>PG6E-76R9</t>
  </si>
  <si>
    <t>Interruptor, de tipus modular d'1 mòdul estret, bipolar (2P), 10 A/250 V, amb tecla, preu alt, muntat sobre bastidor o caixa</t>
  </si>
  <si>
    <t>PG6M-6PD3</t>
  </si>
  <si>
    <t>Presa de corrent de tipus modular de 2 mòduls estrets, bipolar, (2P), 16 A, 250 V, amb tapa, preu alt, muntada sobre caixa o bastidor, amb marc per a l'adaptació de mecanismes modulars a caixa rectangular de 2 mòdul, preu alt, tub flexible corrugat de PVC, folrat exteriorment, caixa de derivació rectangular i conductor de coure de designació H07Z1-K (AS) Type 2</t>
  </si>
  <si>
    <t>PG61-10H9</t>
  </si>
  <si>
    <t>Caixa de mecanismes per a centralització de funcions en lloc de treball d'1 filera amb capacitat per a 5 mecanismes, amb 4 preses de corrent (2P+T) de 10/16 A i tapa color blanc, 1 presa de veu i dades RJ45 doble categoria 6 F/UTP per col·locar integrada a la taula.
CRITERI D'AMIDAMENT: Unitat de quantitat instal·lada, mesurada segons les especificacions de la DT.</t>
  </si>
  <si>
    <t>PG61-10H8</t>
  </si>
  <si>
    <t>Caixa de mecanismes per a centralització de funcions en lloc de treball d'1 filera amb capacitat per a 4 mecanismes, amb 3 preses de corrent (2P+T) de 10/16 A i tapa color blanc, 1 presa de veu i dades RJ45 doble categoria 6 F/UTP per col·locar integrada a la taula.
CRITERI D'AMIDAMENT: Unitat de quantitat instal·lada, mesurada segons les especificacions de la DT.</t>
  </si>
  <si>
    <t>PG61-10H7</t>
  </si>
  <si>
    <t>Caixa de mecanismes per a centralització de funcions en lloc de treball d'1 filera amb capacitat per a 4 mecanismes, amb 4 preses de corrent (2P+T) de 10/16 A i tapa color blanc per col·locar integrada a la taula.
CRITERI D'AMIDAMENT: Unitat de quantitat instal·lada, mesurada segons les especificacions de la DT.</t>
  </si>
  <si>
    <t>PG61-10G7</t>
  </si>
  <si>
    <t>Caixa de mecanismes per a centralització de funcions en lloc de treball de 2 fileres amb capacitat per a 10 mecanismes, amb 8 preses de corrent (2P+T) de 10/16 A i tapa color blanc, 1 presa de veu i dades RJ45 doble categoria 6 F/UTP i 1 tapa cega per col·locar integrada a la taula.
CRITERI D'AMIDAMENT: Unitat de quantitat instal·lada, mesurada segons les especificacions de la DT.</t>
  </si>
  <si>
    <t>PG60-792T</t>
  </si>
  <si>
    <t>Caixa de mecanismes per a centralització de funcions en lloc de treball de 2 columnes, amb 2 preses de corrent (2P+T) de 10/16 A i tapa color blanc, 1 presa de veu i dades RJ45 doble categoria 6 F/UTP, i una tapa cega, de superfície.
CRITERI D'AMIDAMENT: Unitat de quantitat instal·lada, mesurada segons les especificacions de la DT.</t>
  </si>
  <si>
    <t>PG33-E757</t>
  </si>
  <si>
    <t>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en tub
CRITERI D'AMIDAMENT: m de llargària instal·lada, amidada segons les especificacions del projecte, entre els eixos dels elements per connectar.
Aquest criteri inclou les pèrdues de material corresponents a retalls, així com l'excés previst per a les connexions.</t>
  </si>
  <si>
    <t>PG33-E756</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</si>
  <si>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
CRITERI D'AMIDAMENT: m de llargària instal·lada, amidada segons les especificacions del projecte, entre els eixos dels elements per connectar.
Aquest criteri inclou les pèrdues de material corresponents a retalls, així com l'excés previst per a les connexions.</t>
  </si>
  <si>
    <t>PG24-C0O5</t>
  </si>
  <si>
    <t>Canal aïllant de PVC, amb 1 tapa per a mecanisme modular, de 55x 90 mm, amb 3 compartiments com a màxim, de color blanc, resistència a la penetració d'objectes sòlids IP4X, protecció mecànica contra impactes IK08, no propagador de la flama, obertura de la tapa amb eina especial, per a fixació directa, muntada sobre paraments, d'acord amb la norma UNE-EN 50085-2-1</t>
  </si>
  <si>
    <t>PG2N-EUH7</t>
  </si>
  <si>
    <t>Tub flexible corrugat de PVC, de 20 mm de diàmetre nominal, aïllant i no propagador de la flama, resistència a l'impacte d'1 J, resistència a compressió de 320 N i una rigidesa dielèctrica de 2000 V, muntat encastat
CRITERI D'AMIDAMENT: m de llargària instal·lada, amidada segons les especificacions del projecte, entre els eixos dels elements o dels punts per connectar.
La instal·lació inclou les fixacions, provisionals quan el muntatge és encastat i definitives en la resta de muntatges.
Aquest criteri inclou les pèrdues de material corresponents a retalls.</t>
  </si>
  <si>
    <t>PG2N-EUHS</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</si>
  <si>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
CRITERI D'AMIDAMENT: m de llargària instal·lada, amidada segons les especificacions del projecte, entre els eixos dels elements o dels punts per connectar.
La instal·lació inclou les fixacions, provisionals quan el muntatge és encastat i definitives en la resta de muntatges.
Aquest criteri inclou les pèrdues de material corresponents a retalls.</t>
  </si>
  <si>
    <t>PG2O-6SYK</t>
  </si>
  <si>
    <t>Tub rígid d'acer galvanitzat, de 20 mm de diàmetre nominal, resistència a l'impacte de 20 J, resistència a compressió de 4000 N, amb unió endollada i muntat superficialment
CRITERI D'AMIDAMENT: m de llargària instal·lada, amidada segons les especificacions de la DT, entre els eixos dels elements o dels punts per connectar.
Aquest criteri inclou les pèrdues de material com a conseqüència dels retalls.
La instal·lació inclou els accessoris i les fixacions.</t>
  </si>
  <si>
    <t>ENLLUMENAT</t>
  </si>
  <si>
    <t>01.04.02</t>
  </si>
  <si>
    <t>PH57-IZA1</t>
  </si>
  <si>
    <t>Llum d'emergència amb làmpada led, amb una vida útil de 100000 h, no permanent i no estanca amb grau de protecció IP20, IK04, aïllament classe II, amb un flux aproximat de 170 a 200 lm, bateria Ni-Cd d'1 h d'autonomia, de forma circular amb difusor i cos de policarbonat, preu alt, col·locat encastat.</t>
  </si>
  <si>
    <t>PG33-E755</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</si>
  <si>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
CRITERI D'AMIDAMENT: m de llargària instal·lada, amidada segons les especificacions del projecte, entre els eixos dels elements per connectar.
Aquest criteri inclou les pèrdues de material corresponents a retalls, així com l'excés previst per a les connexions.</t>
  </si>
  <si>
    <t>PH21-AZ09</t>
  </si>
  <si>
    <t>Llum decoratiu encastable tipus downlight amb leds amb una vida útil de 50000 h, de forma circular, 9 W de potència, òptica d'alumini especular amb UGR =22,obertura 40º, eficàcia lluminosa de 60 lm/W, amb lent OPAL i equip elèctric no regulable, aïllament classe I, cos d'alumini i grau de protecció IP20, inclou driver, encastat
CRITERI D'AMIDAMENT: Unitat de quantitat instal·lada, mesurada segons les especificacions de la DT.
La instal·lació inclou el subministrament i col·locació de la làmpada.</t>
  </si>
  <si>
    <t>PH11-AZ05</t>
  </si>
  <si>
    <t>Llumenera decorativa tipus downlight cilíndrica d'alumini amb leds, de 7 W de potència de la llumenera, amb font d'alimentació, blanca, 3000K, muntada superficialment
CRITERI D'AMIDAMENT: Unitat de quantitat instal·lada, mesurada segons les especificacions de la DT.
La instal·lació inclou el subministrament i col·locació de la làmpada.</t>
  </si>
  <si>
    <t>PH11-AZ06</t>
  </si>
  <si>
    <t>Llumenera decorativa tipus downlight cilíndrica d'alumini amb leds, de 12 W de potència de la llumenera, amb font d'alimentació, blanca/negra, 3000K, muntada superficialment
CRITERI D'AMIDAMENT: Unitat de quantitat instal·lada, mesurada segons les especificacions de la DT.
La instal·lació inclou el subministrament i col·locació de la làmpada.</t>
  </si>
  <si>
    <t>PH11-OPC6</t>
  </si>
  <si>
    <t>Llumenera decorativa tipus plafó circular amb leds, de 35 W de potència de la llumenera, de 600 mm de diàmetre, amb font d'alimentació, blanca, 3000K, difusor OPAL, RA&gt;80, muntada superficialment
CRITERI D'AMIDAMENT: Unitat de quantitat instal·lada, mesurada segons les especificacions de la DT.
La instal·lació inclou el subministrament i col·locació de la làmpada.</t>
  </si>
  <si>
    <t>CABLEJAT ESTRUCTURAT</t>
  </si>
  <si>
    <t>01.04.03</t>
  </si>
  <si>
    <t>PP7H-780U</t>
  </si>
  <si>
    <t>Presa de senyal de veu i dades, de tipus modular d'1 mòdul estret, amb connector RJ45 simple, categoria 5e F/UTP, amb connexió per desplaçament de l'aïllament, amb tapa, preu alt, muntada sobre caixa o bastidor
CRITERI D'AMIDAMENT: Unitat de quantitat necessària amidada segons les especificacions de la DT.</t>
  </si>
  <si>
    <t>PP44-Z0UY</t>
  </si>
  <si>
    <t>Cable per a transmissió de dades amb conductor de coure, de 4 parells, categoria 6a U/UTP, aïllament de poliolefina i coberta de poliolefina, de baixa emissió de fums i opacitat reduïda, no propagador de la flama segons UNE-EN 60332-1-2, col·locat sota tub o canal</t>
  </si>
  <si>
    <t>PACE-CE02</t>
  </si>
  <si>
    <t>Certificat de verificació de tots els punts de la instal·lació.</t>
  </si>
  <si>
    <t>PG64-HAFO</t>
  </si>
  <si>
    <t>Caixa circular passacables per a paviment Ø80mm de plàstic negre. Inclou realització de forat.</t>
  </si>
  <si>
    <t>CLIMATITZACIÓ</t>
  </si>
  <si>
    <t>01.04.04</t>
  </si>
  <si>
    <t>PEKK-H7MD</t>
  </si>
  <si>
    <t>Reixeta d'impulsió o retorn, amb una filera d'aletes orientables horitzontals, d'alumini lacat blanc, de 600x300 mm, d'aletes separades 20 mm, de secció recta i fixada al bastiment
CRITERI D'AMIDAMENT: Unitat de quantitat instal·lada, mesurada segons les especificacions de la DT.</t>
  </si>
  <si>
    <t>PE41-38WF</t>
  </si>
  <si>
    <t>Tub flexible amb conducte circular d'alumini+espiral d'acer de 150 mm de diàmetre sense gruixos definits, col·locat
CRITERI D'AMIDAMENT: m de llargària instal·lada, amidada segons les especificacions de la DT, entre els eixos dels elements o dels punts per connectar.
Aquest criteri inclou les pèrdues de material com a conseqüència dels retalls.</t>
  </si>
  <si>
    <t>PE421-4905</t>
  </si>
  <si>
    <t>Conducte helicoïdal circular de planxa d'acer galvanitzat de 600 mm de diàmetre (s/UNE-EN 1506), de gruix 1 mm, unió amb brida extensible cargolada, muntat superficialment
CRITERI D'AMIDAMENT: m de llargària instal·lada, amidada segons les especificacions del projecte, entre els eixos dels elements o dels punts per connectar.
Aquest criteri inclou les pèrdues de material corresponents a retalls.</t>
  </si>
  <si>
    <t>PE63-6PFY</t>
  </si>
  <si>
    <t>Aïllament tèrmic amb planxa d'escuma elastomèrica amb revestiment d'alumini per a aïllament tèrmic de conductes, autoadhesiva, de 6 mm de gruix, factor de resistència a la difusió del vapor d'aigua &gt;= 5000 1, classe de reacció al foc B-s3, d0 segons norma UNE-EN 13501-1, muntat exteriorment, adherit
CRITERI D'AMIDAMENT: m2 de superfície amidada segons les especificacions de la DT.</t>
  </si>
  <si>
    <t>PE421-48Z9</t>
  </si>
  <si>
    <t>Conducte llis circular de planxa d'acer galvanitzat de 650 mm de diàmetre (s/UNE-EN 1506), de gruix 0,8 mm, autoconnectable, muntat superficialment
CRITERI D'AMIDAMENT: m de llargària instal·lada, amidada segons les especificacions del projecte, entre els eixos dels elements o dels punts per connectar.
Aquest criteri inclou les pèrdues de material corresponents a retalls.</t>
  </si>
  <si>
    <t>PEKK-38H5</t>
  </si>
  <si>
    <t>Reixeta d'impulsió o retorn, amb una filera d'aletes orientables horitzontals, d'alumini anoditzat platejat, de 500x100 mm, d'aletes separades 20 mm, de secció recta i fixada al bastiment
CRITERI D'AMIDAMENT: Unitat de quantitat instal·lada, mesurada segons les especificacions de la DT.</t>
  </si>
  <si>
    <t>P861-6YRT</t>
  </si>
  <si>
    <t>Folrat de parament vertical amb planxa d'alumini de 2 mm de gruix, acabat anoditzat color estàndard, treballat al taller, col·locat amb fixacions mecàniques sobre perfileria d'acer galvanitzat amb muntants cada 60 cm
CRITERI D'AMIDAMENT: m2 de superfície amidada segons les especificacions de la DT.</t>
  </si>
  <si>
    <t>PE54-35EA</t>
  </si>
  <si>
    <t>Formación de conducto rectangular plancha de acero galvanizado, de espesor 1 mm, con unión marco atornillado y clips, montado adosado con soportes</t>
  </si>
  <si>
    <t>05</t>
  </si>
  <si>
    <t>ALTRES INTERVENCIONS</t>
  </si>
  <si>
    <t>01.04.05</t>
  </si>
  <si>
    <t>PG2P-6SZJ</t>
  </si>
  <si>
    <t>Tub rígid de PVC, de 16 mm de diàmetre nominal, aïllant i no propagador de la flama, amb una resistència a l'impacte de 2 J, resistència a compressió de 1250 N i una rigidesa dielèctrica de 2000 V, amb unió roscada i muntat superficialment</t>
  </si>
  <si>
    <t>PG33-E69J</t>
  </si>
  <si>
    <t>Cable amb conductor de coure de tensió assignada0,6/1 kV, de designació RV-K, construcció segons norma UNE 21123-2, bipolar, de secció 2x1,5 mm2, amb coberta del cable de PVC, classe de reacció al foc Eca segons la norma UNE-EN 50575, col·locat en tub</t>
  </si>
  <si>
    <t>PM15-MOR2</t>
  </si>
  <si>
    <t>Detector òptic de fums analògic intel·ligent de perfil extraplà amb aïllador incorporat. Color blanc, adreçament senzill mitjançant interruptors giratoris. Funcions lògiques programables des de la Central dincendis. Fabricat amb ABS piroretardant. Equipat amb doble led que permet veure l'estat del detector des de qualsevol posició. Incorpora microinterruptor activable mitjançant imant per fer un test de funcionament local. Compensació automàtica per brutícia. Fàcilment desmuntable per a la neteja. Incorpora Base B-501AP intercanviable amb la resta de detectors analògics.
Conformi al Reglament (UE) núm. 305/2011 del Parlament Europeu relatiu als productes de la construcció.
Totalment instal·lat, programat i funcionant segons plànols i plec de condicions.
 Marca compatible amb central de detecció existent (Siemens). Incloent base, cablejat i programació a la central.</t>
  </si>
  <si>
    <t>PACL-DE01</t>
  </si>
  <si>
    <t>Treballs de desmuntatge del conducte de xapa galvanitzada i la reixa de terra existents, consistent en desconnexió del ramal actual que va instal·lat sota paviment i desmuntatge del tram registrable, tapant la part que queda desconnectada i desmuntatge de 21 ml de reixa lineal de terra.
Inclou à d'obra i material auxiliar de muntatge i l'abocament dels residus a abocador homologat.</t>
  </si>
  <si>
    <t>PACE-DE01</t>
  </si>
  <si>
    <t>Treballs de desmuntatge dels racks secundaris actuals a l'interior de la sala, incloent el desmuntatge del cablejat d'interconnexió amb el rack principal incloent els fuetons.
Inclou à d'obra i material auxiliar de muntatge i l'abocament dels residus a abocador homologat.</t>
  </si>
  <si>
    <t>PAEL-DE01</t>
  </si>
  <si>
    <t>Desmuntatge dels cables que no són lliures d'halògens de les unions entre el quadre elèctric i les caixes de distribució del terra tècnic. Inclou desconnexió de les caixes i desconnexió de la línia al quadre elèctric.
Inclou à d'obra i material auxiliar de muntatge i l'abocament dels residus a abocador homologat.</t>
  </si>
  <si>
    <t>PACE-DE02</t>
  </si>
  <si>
    <t>Desmuntatge dels cables actuals de cablejat estructurat dels llocs de treball i punts de xarxa que queden en desús i que no són lliures d'halògens de les unions entre el rack de dades i les caixes de distribució del terra tècnic. Inclou desconnexió de les caixes i punts terminals finals i desconnexió de la línia al rack, incloent el seu fuetó.
Inclou à d'obra i material auxiliar de muntatge i l'abocament dels residus a abocador homologat.</t>
  </si>
  <si>
    <t>PACE-MA01</t>
  </si>
  <si>
    <t>Treballs de manipulació del rack existent per tal de recol·locar les preses existents i les noves en funció de les boques que hagin quedat lliures i seguint el criteri dels serveis informàtics de Porta22.
Les feines es realitzaran de manera que no s'afecti l'operativa de l'entitat, sempre sota supervisió d'algun responsable triat per la Propietat, per deixar-ho tot acabat i en funcionament.
Inclou el subministrament de tots els nous fuetons que siguin necessaris per interconnexió de panells repartidors (54 UN)
Inclou mà d'obra i material auxiliar de muntatge.</t>
  </si>
  <si>
    <t>PAEL-MA01</t>
  </si>
  <si>
    <t>Treballs de manipulació del quadre elèctric per tal de reconnectar les línies elèctriques existents que es substitueixen i per incloure les noves línies següents:
- Línia per a Audiovisuals (1,5 kW): Diferencial monofàsic Super immunitzat 40A 30mA i 1 PIA corba lenta 16A.
- Línia per a VideoWall (2,0 kW): Diferencial monofàsic Super immunitzat 40A 30mA i 1 PIA corba lenta 16A.
- Línia per a Stores/Cortines i Boxes de senyalètica: Diferencial monofàsic 40A 30 mA i 2 PIA 10A.
Les feines es realitzaran de manera que no s'afecti l'operativa de l'entitat, sempre sota supervisió d'algun responsable triat per la Propietat.
Inclou la nova retolació de les línies amb baquelita en tots els nous circuits i actualització de l'esquema unifilar en el porta-plànols.
Inclou mà d'obra i material auxiliar de muntatge, canaletes, cablejat, connexionat, etc. Tot lliure d'halògens. Acabat i en funcionament.</t>
  </si>
  <si>
    <t>PACL-CC01</t>
  </si>
  <si>
    <t>Treballs de control de qualitat de la instal·lació d'aire condicionat existent, prèvia a l'execució dels treballs per comprovar les temperatures, els cabals i velocitats d'aire del ramal a substituir.
Posteriorment, s'inclou la presa de mesures de la nova xarxa instal·lada per ajustar els punts de treball i cabals de totes les noves reixes, segons les condicions establertes en el projecte i per garantir que el cabal repartit és equivalent a l'anterior a la reforma. Inclou la presa de mostres i el registre dels resultats i, si fos necessari, la manipulació d'altres reixes fora de la intervenció.
Es realitzarà amb elements de mesura homologats, incloent ajuts, material auxiliar i mà d'obra.</t>
  </si>
  <si>
    <t>06</t>
  </si>
  <si>
    <t>URBANITZACIÓ ESPAIS EXTERIORS</t>
  </si>
  <si>
    <t>01.06</t>
  </si>
  <si>
    <t>P94A-12ITU</t>
  </si>
  <si>
    <t>Col·locació de plots de polipropilè per a paviments flotants d'alçària mitjana 125 mm a junt seguit, col·locats en una quadrícula de 60 cmx60 cm</t>
  </si>
  <si>
    <t>X942-KT8R</t>
  </si>
  <si>
    <t>Llosetes autoportants per a exterior de gres porcel·lànic de 60x60cm i 20mm de gruix, color similar al paviment interior, per a col·locar sobre plots regulables de plàstic rígid.
Exigències segons CTE:
- Antilliscant CLASSE 3, segons DB SUA</t>
  </si>
  <si>
    <t>X966-14R7F</t>
  </si>
  <si>
    <t>Perfil L de 15x10cm i 2mm de gruix de xapa plegada d'acer inoxidable AISI 316 en brut, fixada a solera mecànicament com a vorada de jardí existent</t>
  </si>
  <si>
    <t>07</t>
  </si>
  <si>
    <t>GESTIÓ DE RESIDUS</t>
  </si>
  <si>
    <t>01.07</t>
  </si>
  <si>
    <t>XGRRUA01</t>
  </si>
  <si>
    <t>Partida alçada de gestió de residus d'enderrocs (222 m3 que un cop retallats per minimitzar ocupació es consideren 74 m3)
Inclou cost de les accions de retall i descomposat en peces de menor mida abans del seu transport.</t>
  </si>
  <si>
    <t>XGRRUA02</t>
  </si>
  <si>
    <t>Partida alçada de gestió de residus de nous elements constructius (45 m3 un cop fet l'esponjament)</t>
  </si>
  <si>
    <t>08</t>
  </si>
  <si>
    <t>SEGURETAT I SALUT</t>
  </si>
  <si>
    <t>01.08</t>
  </si>
  <si>
    <t>XASSUA01</t>
  </si>
  <si>
    <t>Partida alçada de cobrament íntegre per a la seguretat i salut a l'obra (2% PEM)</t>
  </si>
  <si>
    <t>09</t>
  </si>
  <si>
    <t>CONTROL DE QUALITAT</t>
  </si>
  <si>
    <t>01.09</t>
  </si>
  <si>
    <t>XCQQUA01</t>
  </si>
  <si>
    <t>Partida alçada per a la realització del control de qualitat a l'obra</t>
  </si>
  <si>
    <t xml:space="preserve">IMPORT TOTAL DEL PRESSUPOST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</si>
</sst>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6">
    <xf numFmtId="0" fontId="0" fillId="0" borderId="0" xfId="0"/>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164" fontId="3" fillId="0" borderId="0" xfId="0" applyNumberFormat="1" applyFont="1"/>
    <xf numFmtId="0" fontId="1" fillId="0" borderId="0" xfId="0" applyFont="1" applyAlignment="1">
      <alignment wrapText="1"/>
    </xf>
    <xf numFmtId="0" fontId="4" fillId="0" borderId="0" xfId="0" applyFont="1"/>
    <xf numFmtId="164" fontId="4"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8"/>
  <sheetViews>
    <sheetView tabSelected="1" workbookViewId="0">
      <pane ySplit="8" topLeftCell="A9" activePane="bottomLeft" state="frozenSplit"/>
      <selection pane="bottomLeft"/>
    </sheetView>
  </sheetViews>
  <sheetFormatPr defaultRowHeight="14.5" x14ac:dyDescent="0.35"/>
  <cols>
    <col min="1" max="1" width="18.7265625" customWidth="1"/>
    <col min="2" max="2" width="3.36328125" customWidth="1"/>
    <col min="3" max="3" width="13.7265625" customWidth="1"/>
    <col min="4" max="4" width="4.36328125" customWidth="1"/>
    <col min="5" max="5" width="48.7265625" customWidth="1"/>
    <col min="6" max="7" width="12.7265625" customWidth="1"/>
    <col min="8" max="8" width="13.7265625" customWidth="1"/>
  </cols>
  <sheetData>
    <row r="1" spans="1:8" x14ac:dyDescent="0.35">
      <c r="E1" s="1" t="s">
        <v>0</v>
      </c>
      <c r="F1" s="1" t="s">
        <v>0</v>
      </c>
      <c r="G1" s="1" t="s">
        <v>0</v>
      </c>
      <c r="H1" s="1" t="s">
        <v>0</v>
      </c>
    </row>
    <row r="2" spans="1:8" x14ac:dyDescent="0.35">
      <c r="E2" s="1"/>
      <c r="F2" s="1"/>
      <c r="G2" s="1"/>
      <c r="H2" s="1"/>
    </row>
    <row r="3" spans="1:8" x14ac:dyDescent="0.35">
      <c r="E3" s="1"/>
      <c r="F3" s="1"/>
      <c r="G3" s="1"/>
      <c r="H3" s="1"/>
    </row>
    <row r="4" spans="1:8" x14ac:dyDescent="0.35">
      <c r="E4" s="1"/>
      <c r="F4" s="1"/>
      <c r="G4" s="1"/>
      <c r="H4" s="1"/>
    </row>
    <row r="6" spans="1:8" ht="18.5" x14ac:dyDescent="0.45">
      <c r="C6" s="3"/>
      <c r="D6" s="3"/>
      <c r="E6" s="4" t="s">
        <v>1</v>
      </c>
      <c r="F6" s="3"/>
      <c r="G6" s="3"/>
      <c r="H6" s="3"/>
    </row>
    <row r="8" spans="1:8" x14ac:dyDescent="0.35">
      <c r="F8" s="5" t="s">
        <v>2</v>
      </c>
      <c r="G8" s="5" t="s">
        <v>3</v>
      </c>
      <c r="H8" s="5" t="s">
        <v>4</v>
      </c>
    </row>
    <row r="10" spans="1:8" x14ac:dyDescent="0.35">
      <c r="C10" s="6" t="s">
        <v>5</v>
      </c>
      <c r="D10" s="7" t="s">
        <v>6</v>
      </c>
      <c r="E10" s="6" t="s">
        <v>7</v>
      </c>
    </row>
    <row r="11" spans="1:8" x14ac:dyDescent="0.35">
      <c r="C11" s="6" t="s">
        <v>8</v>
      </c>
      <c r="D11" s="7" t="s">
        <v>6</v>
      </c>
      <c r="E11" s="6" t="s">
        <v>9</v>
      </c>
    </row>
    <row r="13" spans="1:8" x14ac:dyDescent="0.35">
      <c r="A13" s="2" t="s">
        <v>10</v>
      </c>
      <c r="B13" s="2">
        <v>1</v>
      </c>
      <c r="C13" s="2" t="s">
        <v>11</v>
      </c>
      <c r="D13" s="8" t="s">
        <v>12</v>
      </c>
      <c r="E13" s="2" t="s">
        <v>13</v>
      </c>
      <c r="F13" s="9">
        <v>0</v>
      </c>
      <c r="G13" s="10">
        <v>25.5</v>
      </c>
      <c r="H13" s="11">
        <f>ROUND(ROUND(F13,2)*ROUND(G13,3),2)</f>
        <v>0</v>
      </c>
    </row>
    <row r="14" spans="1:8" x14ac:dyDescent="0.35">
      <c r="A14" s="2" t="s">
        <v>10</v>
      </c>
      <c r="B14" s="2">
        <v>2</v>
      </c>
      <c r="C14" s="2" t="s">
        <v>14</v>
      </c>
      <c r="D14" s="8" t="s">
        <v>12</v>
      </c>
      <c r="E14" s="2" t="s">
        <v>15</v>
      </c>
      <c r="F14" s="9">
        <v>0</v>
      </c>
      <c r="G14" s="10">
        <v>125.5</v>
      </c>
      <c r="H14" s="11">
        <f>ROUND(ROUND(F14,2)*ROUND(G14,3),2)</f>
        <v>0</v>
      </c>
    </row>
    <row r="15" spans="1:8" x14ac:dyDescent="0.35">
      <c r="A15" s="2" t="s">
        <v>10</v>
      </c>
      <c r="B15" s="2">
        <v>3</v>
      </c>
      <c r="C15" s="2" t="s">
        <v>16</v>
      </c>
      <c r="D15" s="8" t="s">
        <v>12</v>
      </c>
      <c r="E15" s="2" t="s">
        <v>17</v>
      </c>
      <c r="F15" s="9">
        <v>0</v>
      </c>
      <c r="G15" s="10">
        <v>75</v>
      </c>
      <c r="H15" s="11">
        <f>ROUND(ROUND(F15,2)*ROUND(G15,3),2)</f>
        <v>0</v>
      </c>
    </row>
    <row r="16" spans="1:8" x14ac:dyDescent="0.35">
      <c r="A16" s="2" t="s">
        <v>10</v>
      </c>
      <c r="B16" s="2">
        <v>4</v>
      </c>
      <c r="C16" s="2" t="s">
        <v>18</v>
      </c>
      <c r="D16" s="8" t="s">
        <v>19</v>
      </c>
      <c r="E16" s="2" t="s">
        <v>20</v>
      </c>
      <c r="F16" s="9">
        <v>0</v>
      </c>
      <c r="G16" s="10">
        <v>1</v>
      </c>
      <c r="H16" s="11">
        <f>ROUND(ROUND(F16,2)*ROUND(G16,3),2)</f>
        <v>0</v>
      </c>
    </row>
    <row r="17" spans="1:8" x14ac:dyDescent="0.35">
      <c r="A17" s="2" t="s">
        <v>10</v>
      </c>
      <c r="B17" s="2">
        <v>5</v>
      </c>
      <c r="C17" s="2" t="s">
        <v>21</v>
      </c>
      <c r="D17" s="8" t="s">
        <v>19</v>
      </c>
      <c r="E17" s="2" t="s">
        <v>22</v>
      </c>
      <c r="F17" s="9">
        <v>0</v>
      </c>
      <c r="G17" s="10">
        <v>1</v>
      </c>
      <c r="H17" s="11">
        <f>ROUND(ROUND(F17,2)*ROUND(G17,3),2)</f>
        <v>0</v>
      </c>
    </row>
    <row r="18" spans="1:8" x14ac:dyDescent="0.35">
      <c r="E18" s="6" t="s">
        <v>23</v>
      </c>
      <c r="F18" s="6"/>
      <c r="G18" s="6"/>
      <c r="H18" s="12">
        <f>SUM(H13:H17)</f>
        <v>0</v>
      </c>
    </row>
    <row r="20" spans="1:8" x14ac:dyDescent="0.35">
      <c r="C20" s="6" t="s">
        <v>5</v>
      </c>
      <c r="D20" s="7" t="s">
        <v>6</v>
      </c>
      <c r="E20" s="6" t="s">
        <v>7</v>
      </c>
    </row>
    <row r="21" spans="1:8" x14ac:dyDescent="0.35">
      <c r="C21" s="6" t="s">
        <v>8</v>
      </c>
      <c r="D21" s="7" t="s">
        <v>24</v>
      </c>
      <c r="E21" s="6" t="s">
        <v>25</v>
      </c>
    </row>
    <row r="22" spans="1:8" x14ac:dyDescent="0.35">
      <c r="C22" s="6" t="s">
        <v>26</v>
      </c>
      <c r="D22" s="7" t="s">
        <v>6</v>
      </c>
      <c r="E22" s="6" t="s">
        <v>27</v>
      </c>
    </row>
    <row r="24" spans="1:8" x14ac:dyDescent="0.35">
      <c r="A24" s="2" t="s">
        <v>28</v>
      </c>
      <c r="B24" s="2">
        <v>1</v>
      </c>
      <c r="C24" s="2" t="s">
        <v>29</v>
      </c>
      <c r="D24" s="8" t="s">
        <v>30</v>
      </c>
      <c r="E24" s="2" t="s">
        <v>31</v>
      </c>
      <c r="F24" s="9">
        <v>0</v>
      </c>
      <c r="G24" s="10">
        <v>216.173</v>
      </c>
      <c r="H24" s="11">
        <f t="shared" ref="H24:H33" si="0">ROUND(ROUND(F24,2)*ROUND(G24,3),2)</f>
        <v>0</v>
      </c>
    </row>
    <row r="25" spans="1:8" x14ac:dyDescent="0.35">
      <c r="A25" s="2" t="s">
        <v>28</v>
      </c>
      <c r="B25" s="2">
        <v>2</v>
      </c>
      <c r="C25" s="2" t="s">
        <v>32</v>
      </c>
      <c r="D25" s="8" t="s">
        <v>19</v>
      </c>
      <c r="E25" s="2" t="s">
        <v>33</v>
      </c>
      <c r="F25" s="9">
        <v>0</v>
      </c>
      <c r="G25" s="10">
        <v>3</v>
      </c>
      <c r="H25" s="11">
        <f t="shared" si="0"/>
        <v>0</v>
      </c>
    </row>
    <row r="26" spans="1:8" x14ac:dyDescent="0.35">
      <c r="A26" s="2" t="s">
        <v>28</v>
      </c>
      <c r="B26" s="2">
        <v>3</v>
      </c>
      <c r="C26" s="2" t="s">
        <v>34</v>
      </c>
      <c r="D26" s="8" t="s">
        <v>12</v>
      </c>
      <c r="E26" s="2" t="s">
        <v>35</v>
      </c>
      <c r="F26" s="9">
        <v>0</v>
      </c>
      <c r="G26" s="10">
        <v>78</v>
      </c>
      <c r="H26" s="11">
        <f t="shared" si="0"/>
        <v>0</v>
      </c>
    </row>
    <row r="27" spans="1:8" x14ac:dyDescent="0.35">
      <c r="A27" s="2" t="s">
        <v>28</v>
      </c>
      <c r="B27" s="2">
        <v>4</v>
      </c>
      <c r="C27" s="2" t="s">
        <v>36</v>
      </c>
      <c r="D27" s="8" t="s">
        <v>12</v>
      </c>
      <c r="E27" s="2" t="s">
        <v>37</v>
      </c>
      <c r="F27" s="9">
        <v>0</v>
      </c>
      <c r="G27" s="10">
        <v>358.7</v>
      </c>
      <c r="H27" s="11">
        <f t="shared" si="0"/>
        <v>0</v>
      </c>
    </row>
    <row r="28" spans="1:8" x14ac:dyDescent="0.35">
      <c r="A28" s="2" t="s">
        <v>28</v>
      </c>
      <c r="B28" s="2">
        <v>5</v>
      </c>
      <c r="C28" s="2" t="s">
        <v>38</v>
      </c>
      <c r="D28" s="8" t="s">
        <v>12</v>
      </c>
      <c r="E28" s="2" t="s">
        <v>39</v>
      </c>
      <c r="F28" s="9">
        <v>0</v>
      </c>
      <c r="G28" s="10">
        <v>9.8000000000000007</v>
      </c>
      <c r="H28" s="11">
        <f t="shared" si="0"/>
        <v>0</v>
      </c>
    </row>
    <row r="29" spans="1:8" x14ac:dyDescent="0.35">
      <c r="A29" s="2" t="s">
        <v>28</v>
      </c>
      <c r="B29" s="2">
        <v>6</v>
      </c>
      <c r="C29" s="2" t="s">
        <v>40</v>
      </c>
      <c r="D29" s="8" t="s">
        <v>12</v>
      </c>
      <c r="E29" s="2" t="s">
        <v>41</v>
      </c>
      <c r="F29" s="9">
        <v>0</v>
      </c>
      <c r="G29" s="10">
        <v>9.8000000000000007</v>
      </c>
      <c r="H29" s="11">
        <f t="shared" si="0"/>
        <v>0</v>
      </c>
    </row>
    <row r="30" spans="1:8" x14ac:dyDescent="0.35">
      <c r="A30" s="2" t="s">
        <v>28</v>
      </c>
      <c r="B30" s="2">
        <v>7</v>
      </c>
      <c r="C30" s="2" t="s">
        <v>42</v>
      </c>
      <c r="D30" s="8" t="s">
        <v>12</v>
      </c>
      <c r="E30" s="2" t="s">
        <v>43</v>
      </c>
      <c r="F30" s="9">
        <v>0</v>
      </c>
      <c r="G30" s="10">
        <v>2.75</v>
      </c>
      <c r="H30" s="11">
        <f t="shared" si="0"/>
        <v>0</v>
      </c>
    </row>
    <row r="31" spans="1:8" x14ac:dyDescent="0.35">
      <c r="A31" s="2" t="s">
        <v>28</v>
      </c>
      <c r="B31" s="2">
        <v>8</v>
      </c>
      <c r="C31" s="2" t="s">
        <v>44</v>
      </c>
      <c r="D31" s="8" t="s">
        <v>12</v>
      </c>
      <c r="E31" s="2" t="s">
        <v>45</v>
      </c>
      <c r="F31" s="9">
        <v>0</v>
      </c>
      <c r="G31" s="10">
        <v>28.5</v>
      </c>
      <c r="H31" s="11">
        <f t="shared" si="0"/>
        <v>0</v>
      </c>
    </row>
    <row r="32" spans="1:8" x14ac:dyDescent="0.35">
      <c r="A32" s="2" t="s">
        <v>28</v>
      </c>
      <c r="B32" s="2">
        <v>9</v>
      </c>
      <c r="C32" s="2" t="s">
        <v>46</v>
      </c>
      <c r="D32" s="8" t="s">
        <v>19</v>
      </c>
      <c r="E32" s="2" t="s">
        <v>47</v>
      </c>
      <c r="F32" s="9">
        <v>0</v>
      </c>
      <c r="G32" s="10">
        <v>1</v>
      </c>
      <c r="H32" s="11">
        <f t="shared" si="0"/>
        <v>0</v>
      </c>
    </row>
    <row r="33" spans="1:8" x14ac:dyDescent="0.35">
      <c r="A33" s="2" t="s">
        <v>28</v>
      </c>
      <c r="B33" s="2">
        <v>10</v>
      </c>
      <c r="C33" s="2" t="s">
        <v>48</v>
      </c>
      <c r="D33" s="8" t="s">
        <v>12</v>
      </c>
      <c r="E33" s="2" t="s">
        <v>49</v>
      </c>
      <c r="F33" s="9">
        <v>0</v>
      </c>
      <c r="G33" s="10">
        <v>10.49</v>
      </c>
      <c r="H33" s="11">
        <f t="shared" si="0"/>
        <v>0</v>
      </c>
    </row>
    <row r="34" spans="1:8" x14ac:dyDescent="0.35">
      <c r="E34" s="6" t="s">
        <v>23</v>
      </c>
      <c r="F34" s="6"/>
      <c r="G34" s="6"/>
      <c r="H34" s="12">
        <f>SUM(H24:H33)</f>
        <v>0</v>
      </c>
    </row>
    <row r="36" spans="1:8" x14ac:dyDescent="0.35">
      <c r="C36" s="6" t="s">
        <v>5</v>
      </c>
      <c r="D36" s="7" t="s">
        <v>6</v>
      </c>
      <c r="E36" s="6" t="s">
        <v>7</v>
      </c>
    </row>
    <row r="37" spans="1:8" x14ac:dyDescent="0.35">
      <c r="C37" s="6" t="s">
        <v>8</v>
      </c>
      <c r="D37" s="7" t="s">
        <v>24</v>
      </c>
      <c r="E37" s="6" t="s">
        <v>25</v>
      </c>
    </row>
    <row r="38" spans="1:8" x14ac:dyDescent="0.35">
      <c r="C38" s="6" t="s">
        <v>26</v>
      </c>
      <c r="D38" s="7" t="s">
        <v>24</v>
      </c>
      <c r="E38" s="6" t="s">
        <v>50</v>
      </c>
    </row>
    <row r="40" spans="1:8" x14ac:dyDescent="0.35">
      <c r="A40" s="2" t="s">
        <v>51</v>
      </c>
      <c r="B40" s="2">
        <v>1</v>
      </c>
      <c r="C40" s="2" t="s">
        <v>52</v>
      </c>
      <c r="D40" s="8" t="s">
        <v>19</v>
      </c>
      <c r="E40" s="2" t="s">
        <v>53</v>
      </c>
      <c r="F40" s="9">
        <v>0</v>
      </c>
      <c r="G40" s="10">
        <v>4</v>
      </c>
      <c r="H40" s="11">
        <f>ROUND(ROUND(F40,2)*ROUND(G40,3),2)</f>
        <v>0</v>
      </c>
    </row>
    <row r="41" spans="1:8" x14ac:dyDescent="0.35">
      <c r="A41" s="2" t="s">
        <v>51</v>
      </c>
      <c r="B41" s="2">
        <v>2</v>
      </c>
      <c r="C41" s="2" t="s">
        <v>54</v>
      </c>
      <c r="D41" s="8" t="s">
        <v>19</v>
      </c>
      <c r="E41" s="2" t="s">
        <v>55</v>
      </c>
      <c r="F41" s="9">
        <v>0</v>
      </c>
      <c r="G41" s="10">
        <v>3</v>
      </c>
      <c r="H41" s="11">
        <f>ROUND(ROUND(F41,2)*ROUND(G41,3),2)</f>
        <v>0</v>
      </c>
    </row>
    <row r="42" spans="1:8" x14ac:dyDescent="0.35">
      <c r="E42" s="6" t="s">
        <v>23</v>
      </c>
      <c r="F42" s="6"/>
      <c r="G42" s="6"/>
      <c r="H42" s="12">
        <f>SUM(H40:H41)</f>
        <v>0</v>
      </c>
    </row>
    <row r="44" spans="1:8" x14ac:dyDescent="0.35">
      <c r="C44" s="6" t="s">
        <v>5</v>
      </c>
      <c r="D44" s="7" t="s">
        <v>6</v>
      </c>
      <c r="E44" s="6" t="s">
        <v>7</v>
      </c>
    </row>
    <row r="45" spans="1:8" x14ac:dyDescent="0.35">
      <c r="C45" s="6" t="s">
        <v>8</v>
      </c>
      <c r="D45" s="7" t="s">
        <v>56</v>
      </c>
      <c r="E45" s="6" t="s">
        <v>57</v>
      </c>
    </row>
    <row r="46" spans="1:8" x14ac:dyDescent="0.35">
      <c r="C46" s="6" t="s">
        <v>26</v>
      </c>
      <c r="D46" s="7" t="s">
        <v>6</v>
      </c>
      <c r="E46" s="6" t="s">
        <v>58</v>
      </c>
    </row>
    <row r="47" spans="1:8" x14ac:dyDescent="0.35">
      <c r="C47" s="6" t="s">
        <v>59</v>
      </c>
      <c r="D47" s="7" t="s">
        <v>6</v>
      </c>
      <c r="E47" s="6" t="s">
        <v>60</v>
      </c>
    </row>
    <row r="49" spans="1:8" x14ac:dyDescent="0.35">
      <c r="A49" s="2" t="s">
        <v>61</v>
      </c>
      <c r="B49" s="2">
        <v>1</v>
      </c>
      <c r="C49" s="2" t="s">
        <v>62</v>
      </c>
      <c r="D49" s="8" t="s">
        <v>12</v>
      </c>
      <c r="E49" s="2" t="s">
        <v>63</v>
      </c>
      <c r="F49" s="9">
        <v>0</v>
      </c>
      <c r="G49" s="10">
        <v>6.8860000000000001</v>
      </c>
      <c r="H49" s="11">
        <f>ROUND(ROUND(F49,2)*ROUND(G49,3),2)</f>
        <v>0</v>
      </c>
    </row>
    <row r="50" spans="1:8" x14ac:dyDescent="0.35">
      <c r="E50" s="6" t="s">
        <v>23</v>
      </c>
      <c r="F50" s="6"/>
      <c r="G50" s="6"/>
      <c r="H50" s="12">
        <f>SUM(H49:H49)</f>
        <v>0</v>
      </c>
    </row>
    <row r="52" spans="1:8" x14ac:dyDescent="0.35">
      <c r="C52" s="6" t="s">
        <v>5</v>
      </c>
      <c r="D52" s="7" t="s">
        <v>6</v>
      </c>
      <c r="E52" s="6" t="s">
        <v>7</v>
      </c>
    </row>
    <row r="53" spans="1:8" x14ac:dyDescent="0.35">
      <c r="C53" s="6" t="s">
        <v>8</v>
      </c>
      <c r="D53" s="7" t="s">
        <v>56</v>
      </c>
      <c r="E53" s="6" t="s">
        <v>57</v>
      </c>
    </row>
    <row r="54" spans="1:8" x14ac:dyDescent="0.35">
      <c r="C54" s="6" t="s">
        <v>26</v>
      </c>
      <c r="D54" s="7" t="s">
        <v>6</v>
      </c>
      <c r="E54" s="6" t="s">
        <v>58</v>
      </c>
    </row>
    <row r="55" spans="1:8" x14ac:dyDescent="0.35">
      <c r="C55" s="6" t="s">
        <v>59</v>
      </c>
      <c r="D55" s="7" t="s">
        <v>24</v>
      </c>
      <c r="E55" s="6" t="s">
        <v>64</v>
      </c>
    </row>
    <row r="57" spans="1:8" x14ac:dyDescent="0.35">
      <c r="A57" s="2" t="s">
        <v>65</v>
      </c>
      <c r="B57" s="2">
        <v>1</v>
      </c>
      <c r="C57" s="2" t="s">
        <v>66</v>
      </c>
      <c r="D57" s="8" t="s">
        <v>30</v>
      </c>
      <c r="E57" s="2" t="s">
        <v>67</v>
      </c>
      <c r="F57" s="9">
        <v>0</v>
      </c>
      <c r="G57" s="10">
        <v>7.2999999999999995E-2</v>
      </c>
      <c r="H57" s="11">
        <f t="shared" ref="H57:H85" si="1">ROUND(ROUND(F57,2)*ROUND(G57,3),2)</f>
        <v>0</v>
      </c>
    </row>
    <row r="58" spans="1:8" ht="409.6" x14ac:dyDescent="0.35">
      <c r="A58" s="2" t="s">
        <v>65</v>
      </c>
      <c r="B58" s="2">
        <v>2</v>
      </c>
      <c r="C58" s="2" t="s">
        <v>68</v>
      </c>
      <c r="D58" s="8" t="s">
        <v>19</v>
      </c>
      <c r="E58" s="13" t="s">
        <v>69</v>
      </c>
      <c r="F58" s="9">
        <v>0</v>
      </c>
      <c r="G58" s="10">
        <v>1</v>
      </c>
      <c r="H58" s="11">
        <f t="shared" si="1"/>
        <v>0</v>
      </c>
    </row>
    <row r="59" spans="1:8" ht="190" x14ac:dyDescent="0.35">
      <c r="A59" s="2" t="s">
        <v>65</v>
      </c>
      <c r="B59" s="2">
        <v>3</v>
      </c>
      <c r="C59" s="2" t="s">
        <v>70</v>
      </c>
      <c r="D59" s="8" t="s">
        <v>19</v>
      </c>
      <c r="E59" s="13" t="s">
        <v>71</v>
      </c>
      <c r="F59" s="9">
        <v>0</v>
      </c>
      <c r="G59" s="10">
        <v>1</v>
      </c>
      <c r="H59" s="11">
        <f t="shared" si="1"/>
        <v>0</v>
      </c>
    </row>
    <row r="60" spans="1:8" ht="326.5" x14ac:dyDescent="0.35">
      <c r="A60" s="2" t="s">
        <v>65</v>
      </c>
      <c r="B60" s="2">
        <v>4</v>
      </c>
      <c r="C60" s="2" t="s">
        <v>72</v>
      </c>
      <c r="D60" s="8" t="s">
        <v>19</v>
      </c>
      <c r="E60" s="13" t="s">
        <v>73</v>
      </c>
      <c r="F60" s="9">
        <v>0</v>
      </c>
      <c r="G60" s="10">
        <v>1</v>
      </c>
      <c r="H60" s="11">
        <f t="shared" si="1"/>
        <v>0</v>
      </c>
    </row>
    <row r="61" spans="1:8" ht="295" x14ac:dyDescent="0.35">
      <c r="A61" s="2" t="s">
        <v>65</v>
      </c>
      <c r="B61" s="2">
        <v>5</v>
      </c>
      <c r="C61" s="2" t="s">
        <v>74</v>
      </c>
      <c r="D61" s="8" t="s">
        <v>19</v>
      </c>
      <c r="E61" s="13" t="s">
        <v>75</v>
      </c>
      <c r="F61" s="9">
        <v>0</v>
      </c>
      <c r="G61" s="10">
        <v>1</v>
      </c>
      <c r="H61" s="11">
        <f t="shared" si="1"/>
        <v>0</v>
      </c>
    </row>
    <row r="62" spans="1:8" ht="137.5" x14ac:dyDescent="0.35">
      <c r="A62" s="2" t="s">
        <v>65</v>
      </c>
      <c r="B62" s="2">
        <v>6</v>
      </c>
      <c r="C62" s="2" t="s">
        <v>76</v>
      </c>
      <c r="D62" s="8" t="s">
        <v>19</v>
      </c>
      <c r="E62" s="13" t="s">
        <v>77</v>
      </c>
      <c r="F62" s="9">
        <v>0</v>
      </c>
      <c r="G62" s="10">
        <v>1</v>
      </c>
      <c r="H62" s="11">
        <f t="shared" si="1"/>
        <v>0</v>
      </c>
    </row>
    <row r="63" spans="1:8" ht="232" x14ac:dyDescent="0.35">
      <c r="A63" s="2" t="s">
        <v>65</v>
      </c>
      <c r="B63" s="2">
        <v>7</v>
      </c>
      <c r="C63" s="2" t="s">
        <v>78</v>
      </c>
      <c r="D63" s="8" t="s">
        <v>19</v>
      </c>
      <c r="E63" s="13" t="s">
        <v>79</v>
      </c>
      <c r="F63" s="9">
        <v>0</v>
      </c>
      <c r="G63" s="10">
        <v>1</v>
      </c>
      <c r="H63" s="11">
        <f t="shared" si="1"/>
        <v>0</v>
      </c>
    </row>
    <row r="64" spans="1:8" ht="232" x14ac:dyDescent="0.35">
      <c r="A64" s="2" t="s">
        <v>65</v>
      </c>
      <c r="B64" s="2">
        <v>8</v>
      </c>
      <c r="C64" s="2" t="s">
        <v>80</v>
      </c>
      <c r="D64" s="8" t="s">
        <v>19</v>
      </c>
      <c r="E64" s="13" t="s">
        <v>81</v>
      </c>
      <c r="F64" s="9">
        <v>0</v>
      </c>
      <c r="G64" s="10">
        <v>1</v>
      </c>
      <c r="H64" s="11">
        <f t="shared" si="1"/>
        <v>0</v>
      </c>
    </row>
    <row r="65" spans="1:8" ht="200.5" x14ac:dyDescent="0.35">
      <c r="A65" s="2" t="s">
        <v>65</v>
      </c>
      <c r="B65" s="2">
        <v>9</v>
      </c>
      <c r="C65" s="2" t="s">
        <v>82</v>
      </c>
      <c r="D65" s="8" t="s">
        <v>19</v>
      </c>
      <c r="E65" s="13" t="s">
        <v>83</v>
      </c>
      <c r="F65" s="9">
        <v>0</v>
      </c>
      <c r="G65" s="10">
        <v>1</v>
      </c>
      <c r="H65" s="11">
        <f t="shared" si="1"/>
        <v>0</v>
      </c>
    </row>
    <row r="66" spans="1:8" ht="253" x14ac:dyDescent="0.35">
      <c r="A66" s="2" t="s">
        <v>65</v>
      </c>
      <c r="B66" s="2">
        <v>10</v>
      </c>
      <c r="C66" s="2" t="s">
        <v>84</v>
      </c>
      <c r="D66" s="8" t="s">
        <v>19</v>
      </c>
      <c r="E66" s="13" t="s">
        <v>85</v>
      </c>
      <c r="F66" s="9">
        <v>0</v>
      </c>
      <c r="G66" s="10">
        <v>1</v>
      </c>
      <c r="H66" s="11">
        <f t="shared" si="1"/>
        <v>0</v>
      </c>
    </row>
    <row r="67" spans="1:8" ht="242.5" x14ac:dyDescent="0.35">
      <c r="A67" s="2" t="s">
        <v>65</v>
      </c>
      <c r="B67" s="2">
        <v>11</v>
      </c>
      <c r="C67" s="2" t="s">
        <v>86</v>
      </c>
      <c r="D67" s="8" t="s">
        <v>19</v>
      </c>
      <c r="E67" s="13" t="s">
        <v>87</v>
      </c>
      <c r="F67" s="9">
        <v>0</v>
      </c>
      <c r="G67" s="10">
        <v>1</v>
      </c>
      <c r="H67" s="11">
        <f t="shared" si="1"/>
        <v>0</v>
      </c>
    </row>
    <row r="68" spans="1:8" ht="127" x14ac:dyDescent="0.35">
      <c r="A68" s="2" t="s">
        <v>65</v>
      </c>
      <c r="B68" s="2">
        <v>12</v>
      </c>
      <c r="C68" s="2" t="s">
        <v>88</v>
      </c>
      <c r="D68" s="8" t="s">
        <v>19</v>
      </c>
      <c r="E68" s="13" t="s">
        <v>89</v>
      </c>
      <c r="F68" s="9">
        <v>0</v>
      </c>
      <c r="G68" s="10">
        <v>1</v>
      </c>
      <c r="H68" s="11">
        <f t="shared" si="1"/>
        <v>0</v>
      </c>
    </row>
    <row r="69" spans="1:8" ht="232" x14ac:dyDescent="0.35">
      <c r="A69" s="2" t="s">
        <v>65</v>
      </c>
      <c r="B69" s="2">
        <v>13</v>
      </c>
      <c r="C69" s="2" t="s">
        <v>90</v>
      </c>
      <c r="D69" s="8" t="s">
        <v>19</v>
      </c>
      <c r="E69" s="13" t="s">
        <v>91</v>
      </c>
      <c r="F69" s="9">
        <v>0</v>
      </c>
      <c r="G69" s="10">
        <v>1</v>
      </c>
      <c r="H69" s="11">
        <f t="shared" si="1"/>
        <v>0</v>
      </c>
    </row>
    <row r="70" spans="1:8" ht="169" x14ac:dyDescent="0.35">
      <c r="A70" s="2" t="s">
        <v>65</v>
      </c>
      <c r="B70" s="2">
        <v>14</v>
      </c>
      <c r="C70" s="2" t="s">
        <v>92</v>
      </c>
      <c r="D70" s="8" t="s">
        <v>19</v>
      </c>
      <c r="E70" s="13" t="s">
        <v>93</v>
      </c>
      <c r="F70" s="9">
        <v>0</v>
      </c>
      <c r="G70" s="10">
        <v>1</v>
      </c>
      <c r="H70" s="11">
        <f t="shared" si="1"/>
        <v>0</v>
      </c>
    </row>
    <row r="71" spans="1:8" ht="179.5" x14ac:dyDescent="0.35">
      <c r="A71" s="2" t="s">
        <v>65</v>
      </c>
      <c r="B71" s="2">
        <v>15</v>
      </c>
      <c r="C71" s="2" t="s">
        <v>94</v>
      </c>
      <c r="D71" s="8" t="s">
        <v>19</v>
      </c>
      <c r="E71" s="13" t="s">
        <v>95</v>
      </c>
      <c r="F71" s="9">
        <v>0</v>
      </c>
      <c r="G71" s="10">
        <v>1</v>
      </c>
      <c r="H71" s="11">
        <f t="shared" si="1"/>
        <v>0</v>
      </c>
    </row>
    <row r="72" spans="1:8" x14ac:dyDescent="0.35">
      <c r="A72" s="2" t="s">
        <v>65</v>
      </c>
      <c r="B72" s="2">
        <v>16</v>
      </c>
      <c r="C72" s="2" t="s">
        <v>96</v>
      </c>
      <c r="D72" s="8" t="s">
        <v>30</v>
      </c>
      <c r="E72" s="2" t="s">
        <v>97</v>
      </c>
      <c r="F72" s="9">
        <v>0</v>
      </c>
      <c r="G72" s="10">
        <v>1.026</v>
      </c>
      <c r="H72" s="11">
        <f t="shared" si="1"/>
        <v>0</v>
      </c>
    </row>
    <row r="73" spans="1:8" x14ac:dyDescent="0.35">
      <c r="A73" s="2" t="s">
        <v>65</v>
      </c>
      <c r="B73" s="2">
        <v>17</v>
      </c>
      <c r="C73" s="2" t="s">
        <v>98</v>
      </c>
      <c r="D73" s="8" t="s">
        <v>30</v>
      </c>
      <c r="E73" s="2" t="s">
        <v>99</v>
      </c>
      <c r="F73" s="9">
        <v>0</v>
      </c>
      <c r="G73" s="10">
        <v>0.29199999999999998</v>
      </c>
      <c r="H73" s="11">
        <f t="shared" si="1"/>
        <v>0</v>
      </c>
    </row>
    <row r="74" spans="1:8" x14ac:dyDescent="0.35">
      <c r="A74" s="2" t="s">
        <v>65</v>
      </c>
      <c r="B74" s="2">
        <v>18</v>
      </c>
      <c r="C74" s="2" t="s">
        <v>100</v>
      </c>
      <c r="D74" s="8" t="s">
        <v>101</v>
      </c>
      <c r="E74" s="2" t="s">
        <v>102</v>
      </c>
      <c r="F74" s="9">
        <v>0</v>
      </c>
      <c r="G74" s="10">
        <v>160</v>
      </c>
      <c r="H74" s="11">
        <f t="shared" si="1"/>
        <v>0</v>
      </c>
    </row>
    <row r="75" spans="1:8" x14ac:dyDescent="0.35">
      <c r="A75" s="2" t="s">
        <v>65</v>
      </c>
      <c r="B75" s="2">
        <v>19</v>
      </c>
      <c r="C75" s="2" t="s">
        <v>103</v>
      </c>
      <c r="D75" s="8" t="s">
        <v>30</v>
      </c>
      <c r="E75" s="2" t="s">
        <v>104</v>
      </c>
      <c r="F75" s="9">
        <v>0</v>
      </c>
      <c r="G75" s="10">
        <v>0.433</v>
      </c>
      <c r="H75" s="11">
        <f t="shared" si="1"/>
        <v>0</v>
      </c>
    </row>
    <row r="76" spans="1:8" x14ac:dyDescent="0.35">
      <c r="A76" s="2" t="s">
        <v>65</v>
      </c>
      <c r="B76" s="2">
        <v>20</v>
      </c>
      <c r="C76" s="2" t="s">
        <v>105</v>
      </c>
      <c r="D76" s="8" t="s">
        <v>12</v>
      </c>
      <c r="E76" s="2" t="s">
        <v>106</v>
      </c>
      <c r="F76" s="9">
        <v>0</v>
      </c>
      <c r="G76" s="10">
        <v>24.5</v>
      </c>
      <c r="H76" s="11">
        <f t="shared" si="1"/>
        <v>0</v>
      </c>
    </row>
    <row r="77" spans="1:8" ht="116.5" x14ac:dyDescent="0.35">
      <c r="A77" s="2" t="s">
        <v>65</v>
      </c>
      <c r="B77" s="2">
        <v>21</v>
      </c>
      <c r="C77" s="2" t="s">
        <v>107</v>
      </c>
      <c r="D77" s="8" t="s">
        <v>12</v>
      </c>
      <c r="E77" s="13" t="s">
        <v>108</v>
      </c>
      <c r="F77" s="9">
        <v>0</v>
      </c>
      <c r="G77" s="10">
        <v>45.5</v>
      </c>
      <c r="H77" s="11">
        <f t="shared" si="1"/>
        <v>0</v>
      </c>
    </row>
    <row r="78" spans="1:8" ht="127" x14ac:dyDescent="0.35">
      <c r="A78" s="2" t="s">
        <v>65</v>
      </c>
      <c r="B78" s="2">
        <v>22</v>
      </c>
      <c r="C78" s="2" t="s">
        <v>109</v>
      </c>
      <c r="D78" s="8" t="s">
        <v>12</v>
      </c>
      <c r="E78" s="13" t="s">
        <v>110</v>
      </c>
      <c r="F78" s="9">
        <v>0</v>
      </c>
      <c r="G78" s="10">
        <v>9</v>
      </c>
      <c r="H78" s="11">
        <f t="shared" si="1"/>
        <v>0</v>
      </c>
    </row>
    <row r="79" spans="1:8" ht="127" x14ac:dyDescent="0.35">
      <c r="A79" s="2" t="s">
        <v>65</v>
      </c>
      <c r="B79" s="2">
        <v>23</v>
      </c>
      <c r="C79" s="2" t="s">
        <v>111</v>
      </c>
      <c r="D79" s="8" t="s">
        <v>12</v>
      </c>
      <c r="E79" s="13" t="s">
        <v>112</v>
      </c>
      <c r="F79" s="9">
        <v>0</v>
      </c>
      <c r="G79" s="10">
        <v>26.625</v>
      </c>
      <c r="H79" s="11">
        <f t="shared" si="1"/>
        <v>0</v>
      </c>
    </row>
    <row r="80" spans="1:8" ht="148" x14ac:dyDescent="0.35">
      <c r="A80" s="2" t="s">
        <v>65</v>
      </c>
      <c r="B80" s="2">
        <v>24</v>
      </c>
      <c r="C80" s="2" t="s">
        <v>113</v>
      </c>
      <c r="D80" s="8" t="s">
        <v>12</v>
      </c>
      <c r="E80" s="13" t="s">
        <v>114</v>
      </c>
      <c r="F80" s="9">
        <v>0</v>
      </c>
      <c r="G80" s="10">
        <v>23.35</v>
      </c>
      <c r="H80" s="11">
        <f t="shared" si="1"/>
        <v>0</v>
      </c>
    </row>
    <row r="81" spans="1:8" ht="200.5" x14ac:dyDescent="0.35">
      <c r="A81" s="2" t="s">
        <v>65</v>
      </c>
      <c r="B81" s="2">
        <v>25</v>
      </c>
      <c r="C81" s="2" t="s">
        <v>115</v>
      </c>
      <c r="D81" s="8" t="s">
        <v>19</v>
      </c>
      <c r="E81" s="13" t="s">
        <v>116</v>
      </c>
      <c r="F81" s="9">
        <v>0</v>
      </c>
      <c r="G81" s="10">
        <v>1</v>
      </c>
      <c r="H81" s="11">
        <f t="shared" si="1"/>
        <v>0</v>
      </c>
    </row>
    <row r="82" spans="1:8" ht="221.5" x14ac:dyDescent="0.35">
      <c r="A82" s="2" t="s">
        <v>65</v>
      </c>
      <c r="B82" s="2">
        <v>26</v>
      </c>
      <c r="C82" s="2" t="s">
        <v>117</v>
      </c>
      <c r="D82" s="8" t="s">
        <v>19</v>
      </c>
      <c r="E82" s="13" t="s">
        <v>118</v>
      </c>
      <c r="F82" s="9">
        <v>0</v>
      </c>
      <c r="G82" s="10">
        <v>1</v>
      </c>
      <c r="H82" s="11">
        <f t="shared" si="1"/>
        <v>0</v>
      </c>
    </row>
    <row r="83" spans="1:8" ht="263.5" x14ac:dyDescent="0.35">
      <c r="A83" s="2" t="s">
        <v>65</v>
      </c>
      <c r="B83" s="2">
        <v>27</v>
      </c>
      <c r="C83" s="2" t="s">
        <v>119</v>
      </c>
      <c r="D83" s="8" t="s">
        <v>19</v>
      </c>
      <c r="E83" s="13" t="s">
        <v>120</v>
      </c>
      <c r="F83" s="9">
        <v>0</v>
      </c>
      <c r="G83" s="10">
        <v>1</v>
      </c>
      <c r="H83" s="11">
        <f t="shared" si="1"/>
        <v>0</v>
      </c>
    </row>
    <row r="84" spans="1:8" ht="200.5" x14ac:dyDescent="0.35">
      <c r="A84" s="2" t="s">
        <v>65</v>
      </c>
      <c r="B84" s="2">
        <v>28</v>
      </c>
      <c r="C84" s="2" t="s">
        <v>121</v>
      </c>
      <c r="D84" s="8" t="s">
        <v>19</v>
      </c>
      <c r="E84" s="13" t="s">
        <v>122</v>
      </c>
      <c r="F84" s="9">
        <v>0</v>
      </c>
      <c r="G84" s="10">
        <v>3</v>
      </c>
      <c r="H84" s="11">
        <f t="shared" si="1"/>
        <v>0</v>
      </c>
    </row>
    <row r="85" spans="1:8" ht="305.5" x14ac:dyDescent="0.35">
      <c r="A85" s="2" t="s">
        <v>65</v>
      </c>
      <c r="B85" s="2">
        <v>29</v>
      </c>
      <c r="C85" s="2" t="s">
        <v>123</v>
      </c>
      <c r="D85" s="8" t="s">
        <v>19</v>
      </c>
      <c r="E85" s="13" t="s">
        <v>124</v>
      </c>
      <c r="F85" s="9">
        <v>0</v>
      </c>
      <c r="G85" s="10">
        <v>1</v>
      </c>
      <c r="H85" s="11">
        <f t="shared" si="1"/>
        <v>0</v>
      </c>
    </row>
    <row r="86" spans="1:8" x14ac:dyDescent="0.35">
      <c r="E86" s="6" t="s">
        <v>23</v>
      </c>
      <c r="F86" s="6"/>
      <c r="G86" s="6"/>
      <c r="H86" s="12">
        <f>SUM(H57:H85)</f>
        <v>0</v>
      </c>
    </row>
    <row r="88" spans="1:8" x14ac:dyDescent="0.35">
      <c r="C88" s="6" t="s">
        <v>5</v>
      </c>
      <c r="D88" s="7" t="s">
        <v>6</v>
      </c>
      <c r="E88" s="6" t="s">
        <v>7</v>
      </c>
    </row>
    <row r="89" spans="1:8" x14ac:dyDescent="0.35">
      <c r="C89" s="6" t="s">
        <v>8</v>
      </c>
      <c r="D89" s="7" t="s">
        <v>56</v>
      </c>
      <c r="E89" s="6" t="s">
        <v>57</v>
      </c>
    </row>
    <row r="90" spans="1:8" x14ac:dyDescent="0.35">
      <c r="C90" s="6" t="s">
        <v>26</v>
      </c>
      <c r="D90" s="7" t="s">
        <v>6</v>
      </c>
      <c r="E90" s="6" t="s">
        <v>58</v>
      </c>
    </row>
    <row r="91" spans="1:8" x14ac:dyDescent="0.35">
      <c r="C91" s="6" t="s">
        <v>59</v>
      </c>
      <c r="D91" s="7" t="s">
        <v>56</v>
      </c>
      <c r="E91" s="6" t="s">
        <v>125</v>
      </c>
    </row>
    <row r="93" spans="1:8" ht="253" x14ac:dyDescent="0.35">
      <c r="A93" s="2" t="s">
        <v>126</v>
      </c>
      <c r="B93" s="2">
        <v>1</v>
      </c>
      <c r="C93" s="2" t="s">
        <v>127</v>
      </c>
      <c r="D93" s="8" t="s">
        <v>19</v>
      </c>
      <c r="E93" s="13" t="s">
        <v>128</v>
      </c>
      <c r="F93" s="9">
        <v>0</v>
      </c>
      <c r="G93" s="10">
        <v>1</v>
      </c>
      <c r="H93" s="11">
        <f>ROUND(ROUND(F93,2)*ROUND(G93,3),2)</f>
        <v>0</v>
      </c>
    </row>
    <row r="94" spans="1:8" ht="305.5" x14ac:dyDescent="0.35">
      <c r="A94" s="2" t="s">
        <v>126</v>
      </c>
      <c r="B94" s="2">
        <v>2</v>
      </c>
      <c r="C94" s="2" t="s">
        <v>129</v>
      </c>
      <c r="D94" s="8" t="s">
        <v>19</v>
      </c>
      <c r="E94" s="13" t="s">
        <v>130</v>
      </c>
      <c r="F94" s="9">
        <v>0</v>
      </c>
      <c r="G94" s="10">
        <v>1</v>
      </c>
      <c r="H94" s="11">
        <f>ROUND(ROUND(F94,2)*ROUND(G94,3),2)</f>
        <v>0</v>
      </c>
    </row>
    <row r="95" spans="1:8" x14ac:dyDescent="0.35">
      <c r="E95" s="6" t="s">
        <v>23</v>
      </c>
      <c r="F95" s="6"/>
      <c r="G95" s="6"/>
      <c r="H95" s="12">
        <f>SUM(H93:H94)</f>
        <v>0</v>
      </c>
    </row>
    <row r="97" spans="1:8" x14ac:dyDescent="0.35">
      <c r="C97" s="6" t="s">
        <v>5</v>
      </c>
      <c r="D97" s="7" t="s">
        <v>6</v>
      </c>
      <c r="E97" s="6" t="s">
        <v>7</v>
      </c>
    </row>
    <row r="98" spans="1:8" x14ac:dyDescent="0.35">
      <c r="C98" s="6" t="s">
        <v>8</v>
      </c>
      <c r="D98" s="7" t="s">
        <v>56</v>
      </c>
      <c r="E98" s="6" t="s">
        <v>57</v>
      </c>
    </row>
    <row r="99" spans="1:8" x14ac:dyDescent="0.35">
      <c r="C99" s="6" t="s">
        <v>26</v>
      </c>
      <c r="D99" s="7" t="s">
        <v>6</v>
      </c>
      <c r="E99" s="6" t="s">
        <v>58</v>
      </c>
    </row>
    <row r="100" spans="1:8" x14ac:dyDescent="0.35">
      <c r="C100" s="6" t="s">
        <v>59</v>
      </c>
      <c r="D100" s="7" t="s">
        <v>131</v>
      </c>
      <c r="E100" s="6" t="s">
        <v>132</v>
      </c>
    </row>
    <row r="102" spans="1:8" x14ac:dyDescent="0.35">
      <c r="A102" s="2" t="s">
        <v>133</v>
      </c>
      <c r="B102" s="2">
        <v>1</v>
      </c>
      <c r="C102" s="2" t="s">
        <v>134</v>
      </c>
      <c r="D102" s="8" t="s">
        <v>12</v>
      </c>
      <c r="E102" s="2" t="s">
        <v>135</v>
      </c>
      <c r="F102" s="9">
        <v>0</v>
      </c>
      <c r="G102" s="10">
        <v>42.3</v>
      </c>
      <c r="H102" s="11">
        <f t="shared" ref="H102:H108" si="2">ROUND(ROUND(F102,2)*ROUND(G102,3),2)</f>
        <v>0</v>
      </c>
    </row>
    <row r="103" spans="1:8" x14ac:dyDescent="0.35">
      <c r="A103" s="2" t="s">
        <v>133</v>
      </c>
      <c r="B103" s="2">
        <v>2</v>
      </c>
      <c r="C103" s="2" t="s">
        <v>136</v>
      </c>
      <c r="D103" s="8" t="s">
        <v>12</v>
      </c>
      <c r="E103" s="2" t="s">
        <v>137</v>
      </c>
      <c r="F103" s="9">
        <v>0</v>
      </c>
      <c r="G103" s="10">
        <v>721.41200000000003</v>
      </c>
      <c r="H103" s="11">
        <f t="shared" si="2"/>
        <v>0</v>
      </c>
    </row>
    <row r="104" spans="1:8" x14ac:dyDescent="0.35">
      <c r="A104" s="2" t="s">
        <v>133</v>
      </c>
      <c r="B104" s="2">
        <v>3</v>
      </c>
      <c r="C104" s="2" t="s">
        <v>138</v>
      </c>
      <c r="D104" s="8" t="s">
        <v>12</v>
      </c>
      <c r="E104" s="2" t="s">
        <v>139</v>
      </c>
      <c r="F104" s="9">
        <v>0</v>
      </c>
      <c r="G104" s="10">
        <v>320.745</v>
      </c>
      <c r="H104" s="11">
        <f t="shared" si="2"/>
        <v>0</v>
      </c>
    </row>
    <row r="105" spans="1:8" x14ac:dyDescent="0.35">
      <c r="A105" s="2" t="s">
        <v>133</v>
      </c>
      <c r="B105" s="2">
        <v>4</v>
      </c>
      <c r="C105" s="2" t="s">
        <v>140</v>
      </c>
      <c r="D105" s="8" t="s">
        <v>12</v>
      </c>
      <c r="E105" s="2" t="s">
        <v>141</v>
      </c>
      <c r="F105" s="9">
        <v>0</v>
      </c>
      <c r="G105" s="10">
        <v>620.745</v>
      </c>
      <c r="H105" s="11">
        <f t="shared" si="2"/>
        <v>0</v>
      </c>
    </row>
    <row r="106" spans="1:8" x14ac:dyDescent="0.35">
      <c r="A106" s="2" t="s">
        <v>133</v>
      </c>
      <c r="B106" s="2">
        <v>5</v>
      </c>
      <c r="C106" s="2" t="s">
        <v>142</v>
      </c>
      <c r="D106" s="8" t="s">
        <v>12</v>
      </c>
      <c r="E106" s="2" t="s">
        <v>143</v>
      </c>
      <c r="F106" s="9">
        <v>0</v>
      </c>
      <c r="G106" s="10">
        <v>183.38</v>
      </c>
      <c r="H106" s="11">
        <f t="shared" si="2"/>
        <v>0</v>
      </c>
    </row>
    <row r="107" spans="1:8" ht="43" x14ac:dyDescent="0.35">
      <c r="A107" s="2" t="s">
        <v>133</v>
      </c>
      <c r="B107" s="2">
        <v>6</v>
      </c>
      <c r="C107" s="2" t="s">
        <v>144</v>
      </c>
      <c r="D107" s="8" t="s">
        <v>12</v>
      </c>
      <c r="E107" s="13" t="s">
        <v>145</v>
      </c>
      <c r="F107" s="9">
        <v>0</v>
      </c>
      <c r="G107" s="10">
        <v>220.83500000000001</v>
      </c>
      <c r="H107" s="11">
        <f t="shared" si="2"/>
        <v>0</v>
      </c>
    </row>
    <row r="108" spans="1:8" x14ac:dyDescent="0.35">
      <c r="A108" s="2" t="s">
        <v>133</v>
      </c>
      <c r="B108" s="2">
        <v>7</v>
      </c>
      <c r="C108" s="2" t="s">
        <v>146</v>
      </c>
      <c r="D108" s="8" t="s">
        <v>12</v>
      </c>
      <c r="E108" s="2" t="s">
        <v>147</v>
      </c>
      <c r="F108" s="9">
        <v>0</v>
      </c>
      <c r="G108" s="10">
        <v>42.75</v>
      </c>
      <c r="H108" s="11">
        <f t="shared" si="2"/>
        <v>0</v>
      </c>
    </row>
    <row r="109" spans="1:8" x14ac:dyDescent="0.35">
      <c r="E109" s="6" t="s">
        <v>23</v>
      </c>
      <c r="F109" s="6"/>
      <c r="G109" s="6"/>
      <c r="H109" s="12">
        <f>SUM(H102:H108)</f>
        <v>0</v>
      </c>
    </row>
    <row r="111" spans="1:8" x14ac:dyDescent="0.35">
      <c r="C111" s="6" t="s">
        <v>5</v>
      </c>
      <c r="D111" s="7" t="s">
        <v>6</v>
      </c>
      <c r="E111" s="6" t="s">
        <v>7</v>
      </c>
    </row>
    <row r="112" spans="1:8" x14ac:dyDescent="0.35">
      <c r="C112" s="6" t="s">
        <v>8</v>
      </c>
      <c r="D112" s="7" t="s">
        <v>56</v>
      </c>
      <c r="E112" s="6" t="s">
        <v>57</v>
      </c>
    </row>
    <row r="113" spans="1:8" x14ac:dyDescent="0.35">
      <c r="C113" s="6" t="s">
        <v>26</v>
      </c>
      <c r="D113" s="7" t="s">
        <v>24</v>
      </c>
      <c r="E113" s="6" t="s">
        <v>148</v>
      </c>
    </row>
    <row r="114" spans="1:8" x14ac:dyDescent="0.35">
      <c r="C114" s="6" t="s">
        <v>59</v>
      </c>
      <c r="D114" s="7" t="s">
        <v>6</v>
      </c>
      <c r="E114" s="6" t="s">
        <v>149</v>
      </c>
    </row>
    <row r="116" spans="1:8" x14ac:dyDescent="0.35">
      <c r="A116" s="2" t="s">
        <v>150</v>
      </c>
      <c r="B116" s="2">
        <v>1</v>
      </c>
      <c r="C116" s="2" t="s">
        <v>151</v>
      </c>
      <c r="D116" s="8" t="s">
        <v>12</v>
      </c>
      <c r="E116" s="2" t="s">
        <v>152</v>
      </c>
      <c r="F116" s="9">
        <v>0</v>
      </c>
      <c r="G116" s="10">
        <v>150</v>
      </c>
      <c r="H116" s="11">
        <f>ROUND(ROUND(F116,2)*ROUND(G116,3),2)</f>
        <v>0</v>
      </c>
    </row>
    <row r="117" spans="1:8" ht="137.5" x14ac:dyDescent="0.35">
      <c r="A117" s="2" t="s">
        <v>150</v>
      </c>
      <c r="B117" s="2">
        <v>2</v>
      </c>
      <c r="C117" s="2" t="s">
        <v>153</v>
      </c>
      <c r="D117" s="8" t="s">
        <v>12</v>
      </c>
      <c r="E117" s="13" t="s">
        <v>154</v>
      </c>
      <c r="F117" s="9">
        <v>0</v>
      </c>
      <c r="G117" s="10">
        <v>809</v>
      </c>
      <c r="H117" s="11">
        <f>ROUND(ROUND(F117,2)*ROUND(G117,3),2)</f>
        <v>0</v>
      </c>
    </row>
    <row r="118" spans="1:8" ht="137.5" x14ac:dyDescent="0.35">
      <c r="A118" s="2" t="s">
        <v>150</v>
      </c>
      <c r="B118" s="2">
        <v>3</v>
      </c>
      <c r="C118" s="2" t="s">
        <v>155</v>
      </c>
      <c r="D118" s="8" t="s">
        <v>12</v>
      </c>
      <c r="E118" s="13" t="s">
        <v>156</v>
      </c>
      <c r="F118" s="9">
        <v>0</v>
      </c>
      <c r="G118" s="10">
        <v>219</v>
      </c>
      <c r="H118" s="11">
        <f>ROUND(ROUND(F118,2)*ROUND(G118,3),2)</f>
        <v>0</v>
      </c>
    </row>
    <row r="119" spans="1:8" ht="127" x14ac:dyDescent="0.35">
      <c r="A119" s="2" t="s">
        <v>150</v>
      </c>
      <c r="B119" s="2">
        <v>4</v>
      </c>
      <c r="C119" s="2" t="s">
        <v>157</v>
      </c>
      <c r="D119" s="8" t="s">
        <v>12</v>
      </c>
      <c r="E119" s="13" t="s">
        <v>158</v>
      </c>
      <c r="F119" s="9">
        <v>0</v>
      </c>
      <c r="G119" s="10">
        <v>28.71</v>
      </c>
      <c r="H119" s="11">
        <f>ROUND(ROUND(F119,2)*ROUND(G119,3),2)</f>
        <v>0</v>
      </c>
    </row>
    <row r="120" spans="1:8" x14ac:dyDescent="0.35">
      <c r="A120" s="2" t="s">
        <v>150</v>
      </c>
      <c r="B120" s="2">
        <v>5</v>
      </c>
      <c r="C120" s="2" t="s">
        <v>159</v>
      </c>
      <c r="D120" s="8" t="s">
        <v>12</v>
      </c>
      <c r="E120" s="2" t="s">
        <v>160</v>
      </c>
      <c r="F120" s="9">
        <v>0</v>
      </c>
      <c r="G120" s="10">
        <v>13.5</v>
      </c>
      <c r="H120" s="11">
        <f>ROUND(ROUND(F120,2)*ROUND(G120,3),2)</f>
        <v>0</v>
      </c>
    </row>
    <row r="121" spans="1:8" x14ac:dyDescent="0.35">
      <c r="E121" s="6" t="s">
        <v>23</v>
      </c>
      <c r="F121" s="6"/>
      <c r="G121" s="6"/>
      <c r="H121" s="12">
        <f>SUM(H116:H120)</f>
        <v>0</v>
      </c>
    </row>
    <row r="123" spans="1:8" x14ac:dyDescent="0.35">
      <c r="C123" s="6" t="s">
        <v>5</v>
      </c>
      <c r="D123" s="7" t="s">
        <v>6</v>
      </c>
      <c r="E123" s="6" t="s">
        <v>7</v>
      </c>
    </row>
    <row r="124" spans="1:8" x14ac:dyDescent="0.35">
      <c r="C124" s="6" t="s">
        <v>8</v>
      </c>
      <c r="D124" s="7" t="s">
        <v>56</v>
      </c>
      <c r="E124" s="6" t="s">
        <v>57</v>
      </c>
    </row>
    <row r="125" spans="1:8" x14ac:dyDescent="0.35">
      <c r="C125" s="6" t="s">
        <v>26</v>
      </c>
      <c r="D125" s="7" t="s">
        <v>24</v>
      </c>
      <c r="E125" s="6" t="s">
        <v>148</v>
      </c>
    </row>
    <row r="126" spans="1:8" x14ac:dyDescent="0.35">
      <c r="C126" s="6" t="s">
        <v>59</v>
      </c>
      <c r="D126" s="7" t="s">
        <v>24</v>
      </c>
      <c r="E126" s="6" t="s">
        <v>161</v>
      </c>
    </row>
    <row r="128" spans="1:8" x14ac:dyDescent="0.35">
      <c r="A128" s="2" t="s">
        <v>162</v>
      </c>
      <c r="B128" s="2">
        <v>1</v>
      </c>
      <c r="C128" s="2" t="s">
        <v>163</v>
      </c>
      <c r="D128" s="8" t="s">
        <v>12</v>
      </c>
      <c r="E128" s="2" t="s">
        <v>164</v>
      </c>
      <c r="F128" s="9">
        <v>0</v>
      </c>
      <c r="G128" s="10">
        <v>9.8000000000000007</v>
      </c>
      <c r="H128" s="11">
        <f>ROUND(ROUND(F128,2)*ROUND(G128,3),2)</f>
        <v>0</v>
      </c>
    </row>
    <row r="129" spans="1:8" x14ac:dyDescent="0.35">
      <c r="E129" s="6" t="s">
        <v>23</v>
      </c>
      <c r="F129" s="6"/>
      <c r="G129" s="6"/>
      <c r="H129" s="12">
        <f>SUM(H128:H128)</f>
        <v>0</v>
      </c>
    </row>
    <row r="131" spans="1:8" x14ac:dyDescent="0.35">
      <c r="C131" s="6" t="s">
        <v>5</v>
      </c>
      <c r="D131" s="7" t="s">
        <v>6</v>
      </c>
      <c r="E131" s="6" t="s">
        <v>7</v>
      </c>
    </row>
    <row r="132" spans="1:8" x14ac:dyDescent="0.35">
      <c r="C132" s="6" t="s">
        <v>8</v>
      </c>
      <c r="D132" s="7" t="s">
        <v>56</v>
      </c>
      <c r="E132" s="6" t="s">
        <v>57</v>
      </c>
    </row>
    <row r="133" spans="1:8" x14ac:dyDescent="0.35">
      <c r="C133" s="6" t="s">
        <v>26</v>
      </c>
      <c r="D133" s="7" t="s">
        <v>24</v>
      </c>
      <c r="E133" s="6" t="s">
        <v>148</v>
      </c>
    </row>
    <row r="134" spans="1:8" x14ac:dyDescent="0.35">
      <c r="C134" s="6" t="s">
        <v>59</v>
      </c>
      <c r="D134" s="7" t="s">
        <v>56</v>
      </c>
      <c r="E134" s="6" t="s">
        <v>132</v>
      </c>
    </row>
    <row r="136" spans="1:8" x14ac:dyDescent="0.35">
      <c r="A136" s="2" t="s">
        <v>165</v>
      </c>
      <c r="B136" s="2">
        <v>1</v>
      </c>
      <c r="C136" s="2" t="s">
        <v>138</v>
      </c>
      <c r="D136" s="8" t="s">
        <v>12</v>
      </c>
      <c r="E136" s="2" t="s">
        <v>139</v>
      </c>
      <c r="F136" s="9">
        <v>0</v>
      </c>
      <c r="G136" s="10">
        <v>197.2</v>
      </c>
      <c r="H136" s="11">
        <f>ROUND(ROUND(F136,2)*ROUND(G136,3),2)</f>
        <v>0</v>
      </c>
    </row>
    <row r="137" spans="1:8" x14ac:dyDescent="0.35">
      <c r="A137" s="2" t="s">
        <v>165</v>
      </c>
      <c r="B137" s="2">
        <v>2</v>
      </c>
      <c r="C137" s="2" t="s">
        <v>166</v>
      </c>
      <c r="D137" s="8" t="s">
        <v>12</v>
      </c>
      <c r="E137" s="2" t="s">
        <v>167</v>
      </c>
      <c r="F137" s="9">
        <v>0</v>
      </c>
      <c r="G137" s="10">
        <v>197.2</v>
      </c>
      <c r="H137" s="11">
        <f>ROUND(ROUND(F137,2)*ROUND(G137,3),2)</f>
        <v>0</v>
      </c>
    </row>
    <row r="138" spans="1:8" x14ac:dyDescent="0.35">
      <c r="A138" s="2" t="s">
        <v>165</v>
      </c>
      <c r="B138" s="2">
        <v>3</v>
      </c>
      <c r="C138" s="2" t="s">
        <v>168</v>
      </c>
      <c r="D138" s="8" t="s">
        <v>12</v>
      </c>
      <c r="E138" s="2" t="s">
        <v>169</v>
      </c>
      <c r="F138" s="9">
        <v>0</v>
      </c>
      <c r="G138" s="10">
        <v>1136.31</v>
      </c>
      <c r="H138" s="11">
        <f>ROUND(ROUND(F138,2)*ROUND(G138,3),2)</f>
        <v>0</v>
      </c>
    </row>
    <row r="139" spans="1:8" x14ac:dyDescent="0.35">
      <c r="A139" s="2" t="s">
        <v>165</v>
      </c>
      <c r="B139" s="2">
        <v>4</v>
      </c>
      <c r="C139" s="2" t="s">
        <v>170</v>
      </c>
      <c r="D139" s="8" t="s">
        <v>171</v>
      </c>
      <c r="E139" s="2" t="s">
        <v>172</v>
      </c>
      <c r="F139" s="9">
        <v>0</v>
      </c>
      <c r="G139" s="10">
        <v>255.85</v>
      </c>
      <c r="H139" s="11">
        <f>ROUND(ROUND(F139,2)*ROUND(G139,3),2)</f>
        <v>0</v>
      </c>
    </row>
    <row r="140" spans="1:8" ht="43" x14ac:dyDescent="0.35">
      <c r="A140" s="2" t="s">
        <v>165</v>
      </c>
      <c r="B140" s="2">
        <v>5</v>
      </c>
      <c r="C140" s="2" t="s">
        <v>144</v>
      </c>
      <c r="D140" s="8" t="s">
        <v>12</v>
      </c>
      <c r="E140" s="13" t="s">
        <v>145</v>
      </c>
      <c r="F140" s="9">
        <v>0</v>
      </c>
      <c r="G140" s="10">
        <v>197.2</v>
      </c>
      <c r="H140" s="11">
        <f>ROUND(ROUND(F140,2)*ROUND(G140,3),2)</f>
        <v>0</v>
      </c>
    </row>
    <row r="141" spans="1:8" x14ac:dyDescent="0.35">
      <c r="E141" s="6" t="s">
        <v>23</v>
      </c>
      <c r="F141" s="6"/>
      <c r="G141" s="6"/>
      <c r="H141" s="12">
        <f>SUM(H136:H140)</f>
        <v>0</v>
      </c>
    </row>
    <row r="143" spans="1:8" x14ac:dyDescent="0.35">
      <c r="C143" s="6" t="s">
        <v>5</v>
      </c>
      <c r="D143" s="7" t="s">
        <v>6</v>
      </c>
      <c r="E143" s="6" t="s">
        <v>7</v>
      </c>
    </row>
    <row r="144" spans="1:8" x14ac:dyDescent="0.35">
      <c r="C144" s="6" t="s">
        <v>8</v>
      </c>
      <c r="D144" s="7" t="s">
        <v>131</v>
      </c>
      <c r="E144" s="6" t="s">
        <v>173</v>
      </c>
    </row>
    <row r="145" spans="1:8" x14ac:dyDescent="0.35">
      <c r="C145" s="6" t="s">
        <v>26</v>
      </c>
      <c r="D145" s="7" t="s">
        <v>6</v>
      </c>
      <c r="E145" s="6" t="s">
        <v>174</v>
      </c>
    </row>
    <row r="147" spans="1:8" x14ac:dyDescent="0.35">
      <c r="A147" s="2" t="s">
        <v>175</v>
      </c>
      <c r="B147" s="2">
        <v>1</v>
      </c>
      <c r="C147" s="2" t="s">
        <v>176</v>
      </c>
      <c r="D147" s="8" t="s">
        <v>19</v>
      </c>
      <c r="E147" s="2" t="s">
        <v>177</v>
      </c>
      <c r="F147" s="9">
        <v>0</v>
      </c>
      <c r="G147" s="10">
        <v>2</v>
      </c>
      <c r="H147" s="11">
        <f t="shared" ref="H147:H161" si="3">ROUND(ROUND(F147,2)*ROUND(G147,3),2)</f>
        <v>0</v>
      </c>
    </row>
    <row r="148" spans="1:8" ht="43" x14ac:dyDescent="0.35">
      <c r="A148" s="2" t="s">
        <v>175</v>
      </c>
      <c r="B148" s="2">
        <v>2</v>
      </c>
      <c r="C148" s="2" t="s">
        <v>178</v>
      </c>
      <c r="D148" s="8" t="s">
        <v>19</v>
      </c>
      <c r="E148" s="13" t="s">
        <v>179</v>
      </c>
      <c r="F148" s="9">
        <v>0</v>
      </c>
      <c r="G148" s="10">
        <v>2</v>
      </c>
      <c r="H148" s="11">
        <f t="shared" si="3"/>
        <v>0</v>
      </c>
    </row>
    <row r="149" spans="1:8" x14ac:dyDescent="0.35">
      <c r="A149" s="2" t="s">
        <v>175</v>
      </c>
      <c r="B149" s="2">
        <v>3</v>
      </c>
      <c r="C149" s="2" t="s">
        <v>180</v>
      </c>
      <c r="D149" s="8" t="s">
        <v>19</v>
      </c>
      <c r="E149" s="2" t="s">
        <v>181</v>
      </c>
      <c r="F149" s="9">
        <v>0</v>
      </c>
      <c r="G149" s="10">
        <v>1</v>
      </c>
      <c r="H149" s="11">
        <f t="shared" si="3"/>
        <v>0</v>
      </c>
    </row>
    <row r="150" spans="1:8" x14ac:dyDescent="0.35">
      <c r="A150" s="2" t="s">
        <v>175</v>
      </c>
      <c r="B150" s="2">
        <v>4</v>
      </c>
      <c r="C150" s="2" t="s">
        <v>182</v>
      </c>
      <c r="D150" s="8" t="s">
        <v>19</v>
      </c>
      <c r="E150" s="2" t="s">
        <v>183</v>
      </c>
      <c r="F150" s="9">
        <v>0</v>
      </c>
      <c r="G150" s="10">
        <v>7</v>
      </c>
      <c r="H150" s="11">
        <f t="shared" si="3"/>
        <v>0</v>
      </c>
    </row>
    <row r="151" spans="1:8" ht="64" x14ac:dyDescent="0.35">
      <c r="A151" s="2" t="s">
        <v>175</v>
      </c>
      <c r="B151" s="2">
        <v>5</v>
      </c>
      <c r="C151" s="2" t="s">
        <v>184</v>
      </c>
      <c r="D151" s="8" t="s">
        <v>19</v>
      </c>
      <c r="E151" s="13" t="s">
        <v>185</v>
      </c>
      <c r="F151" s="9">
        <v>0</v>
      </c>
      <c r="G151" s="10">
        <v>23</v>
      </c>
      <c r="H151" s="11">
        <f t="shared" si="3"/>
        <v>0</v>
      </c>
    </row>
    <row r="152" spans="1:8" ht="64" x14ac:dyDescent="0.35">
      <c r="A152" s="2" t="s">
        <v>175</v>
      </c>
      <c r="B152" s="2">
        <v>6</v>
      </c>
      <c r="C152" s="2" t="s">
        <v>186</v>
      </c>
      <c r="D152" s="8" t="s">
        <v>19</v>
      </c>
      <c r="E152" s="13" t="s">
        <v>187</v>
      </c>
      <c r="F152" s="9">
        <v>0</v>
      </c>
      <c r="G152" s="10">
        <v>16</v>
      </c>
      <c r="H152" s="11">
        <f t="shared" si="3"/>
        <v>0</v>
      </c>
    </row>
    <row r="153" spans="1:8" ht="53.5" x14ac:dyDescent="0.35">
      <c r="A153" s="2" t="s">
        <v>175</v>
      </c>
      <c r="B153" s="2">
        <v>7</v>
      </c>
      <c r="C153" s="2" t="s">
        <v>188</v>
      </c>
      <c r="D153" s="8" t="s">
        <v>19</v>
      </c>
      <c r="E153" s="13" t="s">
        <v>189</v>
      </c>
      <c r="F153" s="9">
        <v>0</v>
      </c>
      <c r="G153" s="10">
        <v>30</v>
      </c>
      <c r="H153" s="11">
        <f t="shared" si="3"/>
        <v>0</v>
      </c>
    </row>
    <row r="154" spans="1:8" ht="64" x14ac:dyDescent="0.35">
      <c r="A154" s="2" t="s">
        <v>175</v>
      </c>
      <c r="B154" s="2">
        <v>8</v>
      </c>
      <c r="C154" s="2" t="s">
        <v>190</v>
      </c>
      <c r="D154" s="8" t="s">
        <v>19</v>
      </c>
      <c r="E154" s="13" t="s">
        <v>191</v>
      </c>
      <c r="F154" s="9">
        <v>0</v>
      </c>
      <c r="G154" s="10">
        <v>1</v>
      </c>
      <c r="H154" s="11">
        <f t="shared" si="3"/>
        <v>0</v>
      </c>
    </row>
    <row r="155" spans="1:8" ht="53.5" x14ac:dyDescent="0.35">
      <c r="A155" s="2" t="s">
        <v>175</v>
      </c>
      <c r="B155" s="2">
        <v>9</v>
      </c>
      <c r="C155" s="2" t="s">
        <v>192</v>
      </c>
      <c r="D155" s="8" t="s">
        <v>19</v>
      </c>
      <c r="E155" s="13" t="s">
        <v>193</v>
      </c>
      <c r="F155" s="9">
        <v>0</v>
      </c>
      <c r="G155" s="10">
        <v>9</v>
      </c>
      <c r="H155" s="11">
        <f t="shared" si="3"/>
        <v>0</v>
      </c>
    </row>
    <row r="156" spans="1:8" ht="85" x14ac:dyDescent="0.35">
      <c r="A156" s="2" t="s">
        <v>175</v>
      </c>
      <c r="B156" s="2">
        <v>10</v>
      </c>
      <c r="C156" s="2" t="s">
        <v>194</v>
      </c>
      <c r="D156" s="8" t="s">
        <v>171</v>
      </c>
      <c r="E156" s="13" t="s">
        <v>195</v>
      </c>
      <c r="F156" s="9">
        <v>0</v>
      </c>
      <c r="G156" s="10">
        <v>3810</v>
      </c>
      <c r="H156" s="11">
        <f t="shared" si="3"/>
        <v>0</v>
      </c>
    </row>
    <row r="157" spans="1:8" ht="85" x14ac:dyDescent="0.35">
      <c r="A157" s="2" t="s">
        <v>175</v>
      </c>
      <c r="B157" s="2">
        <v>11</v>
      </c>
      <c r="C157" s="2" t="s">
        <v>196</v>
      </c>
      <c r="D157" s="8" t="s">
        <v>171</v>
      </c>
      <c r="E157" s="13" t="s">
        <v>197</v>
      </c>
      <c r="F157" s="9">
        <v>0</v>
      </c>
      <c r="G157" s="10">
        <v>2035</v>
      </c>
      <c r="H157" s="11">
        <f t="shared" si="3"/>
        <v>0</v>
      </c>
    </row>
    <row r="158" spans="1:8" x14ac:dyDescent="0.35">
      <c r="A158" s="2" t="s">
        <v>175</v>
      </c>
      <c r="B158" s="2">
        <v>12</v>
      </c>
      <c r="C158" s="2" t="s">
        <v>198</v>
      </c>
      <c r="D158" s="8" t="s">
        <v>171</v>
      </c>
      <c r="E158" s="2" t="s">
        <v>199</v>
      </c>
      <c r="F158" s="9">
        <v>0</v>
      </c>
      <c r="G158" s="10">
        <v>10</v>
      </c>
      <c r="H158" s="11">
        <f t="shared" si="3"/>
        <v>0</v>
      </c>
    </row>
    <row r="159" spans="1:8" ht="95.5" x14ac:dyDescent="0.35">
      <c r="A159" s="2" t="s">
        <v>175</v>
      </c>
      <c r="B159" s="2">
        <v>13</v>
      </c>
      <c r="C159" s="2" t="s">
        <v>200</v>
      </c>
      <c r="D159" s="8" t="s">
        <v>171</v>
      </c>
      <c r="E159" s="13" t="s">
        <v>201</v>
      </c>
      <c r="F159" s="9">
        <v>0</v>
      </c>
      <c r="G159" s="10">
        <v>550</v>
      </c>
      <c r="H159" s="11">
        <f t="shared" si="3"/>
        <v>0</v>
      </c>
    </row>
    <row r="160" spans="1:8" ht="106" x14ac:dyDescent="0.35">
      <c r="A160" s="2" t="s">
        <v>175</v>
      </c>
      <c r="B160" s="2">
        <v>14</v>
      </c>
      <c r="C160" s="2" t="s">
        <v>202</v>
      </c>
      <c r="D160" s="8" t="s">
        <v>171</v>
      </c>
      <c r="E160" s="13" t="s">
        <v>203</v>
      </c>
      <c r="F160" s="9">
        <v>0</v>
      </c>
      <c r="G160" s="10">
        <v>120</v>
      </c>
      <c r="H160" s="11">
        <f t="shared" si="3"/>
        <v>0</v>
      </c>
    </row>
    <row r="161" spans="1:8" ht="85" x14ac:dyDescent="0.35">
      <c r="A161" s="2" t="s">
        <v>175</v>
      </c>
      <c r="B161" s="2">
        <v>15</v>
      </c>
      <c r="C161" s="2" t="s">
        <v>204</v>
      </c>
      <c r="D161" s="8" t="s">
        <v>171</v>
      </c>
      <c r="E161" s="13" t="s">
        <v>205</v>
      </c>
      <c r="F161" s="9">
        <v>0</v>
      </c>
      <c r="G161" s="10">
        <v>120</v>
      </c>
      <c r="H161" s="11">
        <f t="shared" si="3"/>
        <v>0</v>
      </c>
    </row>
    <row r="162" spans="1:8" x14ac:dyDescent="0.35">
      <c r="E162" s="6" t="s">
        <v>23</v>
      </c>
      <c r="F162" s="6"/>
      <c r="G162" s="6"/>
      <c r="H162" s="12">
        <f>SUM(H147:H161)</f>
        <v>0</v>
      </c>
    </row>
    <row r="164" spans="1:8" x14ac:dyDescent="0.35">
      <c r="C164" s="6" t="s">
        <v>5</v>
      </c>
      <c r="D164" s="7" t="s">
        <v>6</v>
      </c>
      <c r="E164" s="6" t="s">
        <v>7</v>
      </c>
    </row>
    <row r="165" spans="1:8" x14ac:dyDescent="0.35">
      <c r="C165" s="6" t="s">
        <v>8</v>
      </c>
      <c r="D165" s="7" t="s">
        <v>131</v>
      </c>
      <c r="E165" s="6" t="s">
        <v>173</v>
      </c>
    </row>
    <row r="166" spans="1:8" x14ac:dyDescent="0.35">
      <c r="C166" s="6" t="s">
        <v>26</v>
      </c>
      <c r="D166" s="7" t="s">
        <v>24</v>
      </c>
      <c r="E166" s="6" t="s">
        <v>206</v>
      </c>
    </row>
    <row r="168" spans="1:8" x14ac:dyDescent="0.35">
      <c r="A168" s="2" t="s">
        <v>207</v>
      </c>
      <c r="B168" s="2">
        <v>1</v>
      </c>
      <c r="C168" s="2" t="s">
        <v>208</v>
      </c>
      <c r="D168" s="8" t="s">
        <v>19</v>
      </c>
      <c r="E168" s="2" t="s">
        <v>209</v>
      </c>
      <c r="F168" s="9">
        <v>0</v>
      </c>
      <c r="G168" s="10">
        <v>4</v>
      </c>
      <c r="H168" s="11">
        <f t="shared" ref="H168:H174" si="4">ROUND(ROUND(F168,2)*ROUND(G168,3),2)</f>
        <v>0</v>
      </c>
    </row>
    <row r="169" spans="1:8" ht="85" x14ac:dyDescent="0.35">
      <c r="A169" s="2" t="s">
        <v>207</v>
      </c>
      <c r="B169" s="2">
        <v>2</v>
      </c>
      <c r="C169" s="2" t="s">
        <v>210</v>
      </c>
      <c r="D169" s="8" t="s">
        <v>171</v>
      </c>
      <c r="E169" s="13" t="s">
        <v>211</v>
      </c>
      <c r="F169" s="9">
        <v>0</v>
      </c>
      <c r="G169" s="10">
        <v>85</v>
      </c>
      <c r="H169" s="11">
        <f t="shared" si="4"/>
        <v>0</v>
      </c>
    </row>
    <row r="170" spans="1:8" ht="85" x14ac:dyDescent="0.35">
      <c r="A170" s="2" t="s">
        <v>207</v>
      </c>
      <c r="B170" s="2">
        <v>3</v>
      </c>
      <c r="C170" s="2" t="s">
        <v>196</v>
      </c>
      <c r="D170" s="8" t="s">
        <v>171</v>
      </c>
      <c r="E170" s="13" t="s">
        <v>197</v>
      </c>
      <c r="F170" s="9">
        <v>0</v>
      </c>
      <c r="G170" s="10">
        <v>120</v>
      </c>
      <c r="H170" s="11">
        <f t="shared" si="4"/>
        <v>0</v>
      </c>
    </row>
    <row r="171" spans="1:8" ht="85" x14ac:dyDescent="0.35">
      <c r="A171" s="2" t="s">
        <v>207</v>
      </c>
      <c r="B171" s="2">
        <v>4</v>
      </c>
      <c r="C171" s="2" t="s">
        <v>212</v>
      </c>
      <c r="D171" s="8" t="s">
        <v>19</v>
      </c>
      <c r="E171" s="13" t="s">
        <v>213</v>
      </c>
      <c r="F171" s="9">
        <v>0</v>
      </c>
      <c r="G171" s="10">
        <v>6</v>
      </c>
      <c r="H171" s="11">
        <f t="shared" si="4"/>
        <v>0</v>
      </c>
    </row>
    <row r="172" spans="1:8" ht="64" x14ac:dyDescent="0.35">
      <c r="A172" s="2" t="s">
        <v>207</v>
      </c>
      <c r="B172" s="2">
        <v>5</v>
      </c>
      <c r="C172" s="2" t="s">
        <v>214</v>
      </c>
      <c r="D172" s="8" t="s">
        <v>19</v>
      </c>
      <c r="E172" s="13" t="s">
        <v>215</v>
      </c>
      <c r="F172" s="9">
        <v>0</v>
      </c>
      <c r="G172" s="10">
        <v>3</v>
      </c>
      <c r="H172" s="11">
        <f t="shared" si="4"/>
        <v>0</v>
      </c>
    </row>
    <row r="173" spans="1:8" ht="64" x14ac:dyDescent="0.35">
      <c r="A173" s="2" t="s">
        <v>207</v>
      </c>
      <c r="B173" s="2">
        <v>6</v>
      </c>
      <c r="C173" s="2" t="s">
        <v>216</v>
      </c>
      <c r="D173" s="8" t="s">
        <v>19</v>
      </c>
      <c r="E173" s="13" t="s">
        <v>217</v>
      </c>
      <c r="F173" s="9">
        <v>0</v>
      </c>
      <c r="G173" s="10">
        <v>4</v>
      </c>
      <c r="H173" s="11">
        <f t="shared" si="4"/>
        <v>0</v>
      </c>
    </row>
    <row r="174" spans="1:8" ht="64" x14ac:dyDescent="0.35">
      <c r="A174" s="2" t="s">
        <v>207</v>
      </c>
      <c r="B174" s="2">
        <v>7</v>
      </c>
      <c r="C174" s="2" t="s">
        <v>218</v>
      </c>
      <c r="D174" s="8" t="s">
        <v>19</v>
      </c>
      <c r="E174" s="13" t="s">
        <v>219</v>
      </c>
      <c r="F174" s="9">
        <v>0</v>
      </c>
      <c r="G174" s="10">
        <v>4</v>
      </c>
      <c r="H174" s="11">
        <f t="shared" si="4"/>
        <v>0</v>
      </c>
    </row>
    <row r="175" spans="1:8" x14ac:dyDescent="0.35">
      <c r="E175" s="6" t="s">
        <v>23</v>
      </c>
      <c r="F175" s="6"/>
      <c r="G175" s="6"/>
      <c r="H175" s="12">
        <f>SUM(H168:H174)</f>
        <v>0</v>
      </c>
    </row>
    <row r="177" spans="1:8" x14ac:dyDescent="0.35">
      <c r="C177" s="6" t="s">
        <v>5</v>
      </c>
      <c r="D177" s="7" t="s">
        <v>6</v>
      </c>
      <c r="E177" s="6" t="s">
        <v>7</v>
      </c>
    </row>
    <row r="178" spans="1:8" x14ac:dyDescent="0.35">
      <c r="C178" s="6" t="s">
        <v>8</v>
      </c>
      <c r="D178" s="7" t="s">
        <v>131</v>
      </c>
      <c r="E178" s="6" t="s">
        <v>173</v>
      </c>
    </row>
    <row r="179" spans="1:8" x14ac:dyDescent="0.35">
      <c r="C179" s="6" t="s">
        <v>26</v>
      </c>
      <c r="D179" s="7" t="s">
        <v>56</v>
      </c>
      <c r="E179" s="6" t="s">
        <v>220</v>
      </c>
    </row>
    <row r="181" spans="1:8" ht="53.5" x14ac:dyDescent="0.35">
      <c r="A181" s="2" t="s">
        <v>221</v>
      </c>
      <c r="B181" s="2">
        <v>1</v>
      </c>
      <c r="C181" s="2" t="s">
        <v>222</v>
      </c>
      <c r="D181" s="8" t="s">
        <v>19</v>
      </c>
      <c r="E181" s="13" t="s">
        <v>223</v>
      </c>
      <c r="F181" s="9">
        <v>0</v>
      </c>
      <c r="G181" s="10">
        <v>27</v>
      </c>
      <c r="H181" s="11">
        <f t="shared" ref="H181:H187" si="5">ROUND(ROUND(F181,2)*ROUND(G181,3),2)</f>
        <v>0</v>
      </c>
    </row>
    <row r="182" spans="1:8" ht="106" x14ac:dyDescent="0.35">
      <c r="A182" s="2" t="s">
        <v>221</v>
      </c>
      <c r="B182" s="2">
        <v>2</v>
      </c>
      <c r="C182" s="2" t="s">
        <v>202</v>
      </c>
      <c r="D182" s="8" t="s">
        <v>171</v>
      </c>
      <c r="E182" s="13" t="s">
        <v>203</v>
      </c>
      <c r="F182" s="9">
        <v>0</v>
      </c>
      <c r="G182" s="10">
        <v>145</v>
      </c>
      <c r="H182" s="11">
        <f t="shared" si="5"/>
        <v>0</v>
      </c>
    </row>
    <row r="183" spans="1:8" x14ac:dyDescent="0.35">
      <c r="A183" s="2" t="s">
        <v>221</v>
      </c>
      <c r="B183" s="2">
        <v>3</v>
      </c>
      <c r="C183" s="2" t="s">
        <v>224</v>
      </c>
      <c r="D183" s="8" t="s">
        <v>171</v>
      </c>
      <c r="E183" s="2" t="s">
        <v>225</v>
      </c>
      <c r="F183" s="9">
        <v>0</v>
      </c>
      <c r="G183" s="10">
        <v>6870</v>
      </c>
      <c r="H183" s="11">
        <f t="shared" si="5"/>
        <v>0</v>
      </c>
    </row>
    <row r="184" spans="1:8" ht="95.5" x14ac:dyDescent="0.35">
      <c r="A184" s="2" t="s">
        <v>221</v>
      </c>
      <c r="B184" s="2">
        <v>4</v>
      </c>
      <c r="C184" s="2" t="s">
        <v>200</v>
      </c>
      <c r="D184" s="8" t="s">
        <v>171</v>
      </c>
      <c r="E184" s="13" t="s">
        <v>201</v>
      </c>
      <c r="F184" s="9">
        <v>0</v>
      </c>
      <c r="G184" s="10">
        <v>2840</v>
      </c>
      <c r="H184" s="11">
        <f t="shared" si="5"/>
        <v>0</v>
      </c>
    </row>
    <row r="185" spans="1:8" x14ac:dyDescent="0.35">
      <c r="A185" s="2" t="s">
        <v>221</v>
      </c>
      <c r="B185" s="2">
        <v>5</v>
      </c>
      <c r="C185" s="2" t="s">
        <v>226</v>
      </c>
      <c r="D185" s="8" t="s">
        <v>19</v>
      </c>
      <c r="E185" s="2" t="s">
        <v>227</v>
      </c>
      <c r="F185" s="9">
        <v>0</v>
      </c>
      <c r="G185" s="10">
        <v>81</v>
      </c>
      <c r="H185" s="11">
        <f t="shared" si="5"/>
        <v>0</v>
      </c>
    </row>
    <row r="186" spans="1:8" ht="85" x14ac:dyDescent="0.35">
      <c r="A186" s="2" t="s">
        <v>221</v>
      </c>
      <c r="B186" s="2">
        <v>6</v>
      </c>
      <c r="C186" s="2" t="s">
        <v>204</v>
      </c>
      <c r="D186" s="8" t="s">
        <v>171</v>
      </c>
      <c r="E186" s="13" t="s">
        <v>205</v>
      </c>
      <c r="F186" s="9">
        <v>0</v>
      </c>
      <c r="G186" s="10">
        <v>40</v>
      </c>
      <c r="H186" s="11">
        <f t="shared" si="5"/>
        <v>0</v>
      </c>
    </row>
    <row r="187" spans="1:8" x14ac:dyDescent="0.35">
      <c r="A187" s="2" t="s">
        <v>221</v>
      </c>
      <c r="B187" s="2">
        <v>7</v>
      </c>
      <c r="C187" s="2" t="s">
        <v>228</v>
      </c>
      <c r="D187" s="8" t="s">
        <v>19</v>
      </c>
      <c r="E187" s="2" t="s">
        <v>229</v>
      </c>
      <c r="F187" s="9">
        <v>0</v>
      </c>
      <c r="G187" s="10">
        <v>43</v>
      </c>
      <c r="H187" s="11">
        <f t="shared" si="5"/>
        <v>0</v>
      </c>
    </row>
    <row r="188" spans="1:8" x14ac:dyDescent="0.35">
      <c r="E188" s="6" t="s">
        <v>23</v>
      </c>
      <c r="F188" s="6"/>
      <c r="G188" s="6"/>
      <c r="H188" s="12">
        <f>SUM(H181:H187)</f>
        <v>0</v>
      </c>
    </row>
    <row r="190" spans="1:8" x14ac:dyDescent="0.35">
      <c r="C190" s="6" t="s">
        <v>5</v>
      </c>
      <c r="D190" s="7" t="s">
        <v>6</v>
      </c>
      <c r="E190" s="6" t="s">
        <v>7</v>
      </c>
    </row>
    <row r="191" spans="1:8" x14ac:dyDescent="0.35">
      <c r="C191" s="6" t="s">
        <v>8</v>
      </c>
      <c r="D191" s="7" t="s">
        <v>131</v>
      </c>
      <c r="E191" s="6" t="s">
        <v>173</v>
      </c>
    </row>
    <row r="192" spans="1:8" x14ac:dyDescent="0.35">
      <c r="C192" s="6" t="s">
        <v>26</v>
      </c>
      <c r="D192" s="7" t="s">
        <v>131</v>
      </c>
      <c r="E192" s="6" t="s">
        <v>230</v>
      </c>
    </row>
    <row r="194" spans="1:8" ht="53.5" x14ac:dyDescent="0.35">
      <c r="A194" s="2" t="s">
        <v>231</v>
      </c>
      <c r="B194" s="2">
        <v>1</v>
      </c>
      <c r="C194" s="2" t="s">
        <v>232</v>
      </c>
      <c r="D194" s="8" t="s">
        <v>19</v>
      </c>
      <c r="E194" s="13" t="s">
        <v>233</v>
      </c>
      <c r="F194" s="9">
        <v>0</v>
      </c>
      <c r="G194" s="10">
        <v>10</v>
      </c>
      <c r="H194" s="11">
        <f t="shared" ref="H194:H201" si="6">ROUND(ROUND(F194,2)*ROUND(G194,3),2)</f>
        <v>0</v>
      </c>
    </row>
    <row r="195" spans="1:8" ht="64" x14ac:dyDescent="0.35">
      <c r="A195" s="2" t="s">
        <v>231</v>
      </c>
      <c r="B195" s="2">
        <v>2</v>
      </c>
      <c r="C195" s="2" t="s">
        <v>234</v>
      </c>
      <c r="D195" s="8" t="s">
        <v>171</v>
      </c>
      <c r="E195" s="13" t="s">
        <v>235</v>
      </c>
      <c r="F195" s="9">
        <v>0</v>
      </c>
      <c r="G195" s="10">
        <v>5</v>
      </c>
      <c r="H195" s="11">
        <f t="shared" si="6"/>
        <v>0</v>
      </c>
    </row>
    <row r="196" spans="1:8" ht="74.5" x14ac:dyDescent="0.35">
      <c r="A196" s="2" t="s">
        <v>231</v>
      </c>
      <c r="B196" s="2">
        <v>3</v>
      </c>
      <c r="C196" s="2" t="s">
        <v>236</v>
      </c>
      <c r="D196" s="8" t="s">
        <v>171</v>
      </c>
      <c r="E196" s="13" t="s">
        <v>237</v>
      </c>
      <c r="F196" s="9">
        <v>0</v>
      </c>
      <c r="G196" s="10">
        <v>30</v>
      </c>
      <c r="H196" s="11">
        <f t="shared" si="6"/>
        <v>0</v>
      </c>
    </row>
    <row r="197" spans="1:8" ht="64" x14ac:dyDescent="0.35">
      <c r="A197" s="2" t="s">
        <v>231</v>
      </c>
      <c r="B197" s="2">
        <v>4</v>
      </c>
      <c r="C197" s="2" t="s">
        <v>238</v>
      </c>
      <c r="D197" s="8" t="s">
        <v>12</v>
      </c>
      <c r="E197" s="13" t="s">
        <v>239</v>
      </c>
      <c r="F197" s="9">
        <v>0</v>
      </c>
      <c r="G197" s="10">
        <v>95</v>
      </c>
      <c r="H197" s="11">
        <f t="shared" si="6"/>
        <v>0</v>
      </c>
    </row>
    <row r="198" spans="1:8" ht="64" x14ac:dyDescent="0.35">
      <c r="A198" s="2" t="s">
        <v>231</v>
      </c>
      <c r="B198" s="2">
        <v>5</v>
      </c>
      <c r="C198" s="2" t="s">
        <v>240</v>
      </c>
      <c r="D198" s="8" t="s">
        <v>171</v>
      </c>
      <c r="E198" s="13" t="s">
        <v>241</v>
      </c>
      <c r="F198" s="9">
        <v>0</v>
      </c>
      <c r="G198" s="10">
        <v>30</v>
      </c>
      <c r="H198" s="11">
        <f t="shared" si="6"/>
        <v>0</v>
      </c>
    </row>
    <row r="199" spans="1:8" ht="53.5" x14ac:dyDescent="0.35">
      <c r="A199" s="2" t="s">
        <v>231</v>
      </c>
      <c r="B199" s="2">
        <v>6</v>
      </c>
      <c r="C199" s="2" t="s">
        <v>242</v>
      </c>
      <c r="D199" s="8" t="s">
        <v>19</v>
      </c>
      <c r="E199" s="13" t="s">
        <v>243</v>
      </c>
      <c r="F199" s="9">
        <v>0</v>
      </c>
      <c r="G199" s="10">
        <v>12</v>
      </c>
      <c r="H199" s="11">
        <f t="shared" si="6"/>
        <v>0</v>
      </c>
    </row>
    <row r="200" spans="1:8" ht="53.5" x14ac:dyDescent="0.35">
      <c r="A200" s="2" t="s">
        <v>231</v>
      </c>
      <c r="B200" s="2">
        <v>7</v>
      </c>
      <c r="C200" s="2" t="s">
        <v>244</v>
      </c>
      <c r="D200" s="8" t="s">
        <v>12</v>
      </c>
      <c r="E200" s="13" t="s">
        <v>245</v>
      </c>
      <c r="F200" s="9">
        <v>0</v>
      </c>
      <c r="G200" s="10">
        <v>30</v>
      </c>
      <c r="H200" s="11">
        <f t="shared" si="6"/>
        <v>0</v>
      </c>
    </row>
    <row r="201" spans="1:8" x14ac:dyDescent="0.35">
      <c r="A201" s="2" t="s">
        <v>231</v>
      </c>
      <c r="B201" s="2">
        <v>8</v>
      </c>
      <c r="C201" s="2" t="s">
        <v>246</v>
      </c>
      <c r="D201" s="8" t="s">
        <v>12</v>
      </c>
      <c r="E201" s="2" t="s">
        <v>247</v>
      </c>
      <c r="F201" s="9">
        <v>0</v>
      </c>
      <c r="G201" s="10">
        <v>36</v>
      </c>
      <c r="H201" s="11">
        <f t="shared" si="6"/>
        <v>0</v>
      </c>
    </row>
    <row r="202" spans="1:8" x14ac:dyDescent="0.35">
      <c r="E202" s="6" t="s">
        <v>23</v>
      </c>
      <c r="F202" s="6"/>
      <c r="G202" s="6"/>
      <c r="H202" s="12">
        <f>SUM(H194:H201)</f>
        <v>0</v>
      </c>
    </row>
    <row r="204" spans="1:8" x14ac:dyDescent="0.35">
      <c r="C204" s="6" t="s">
        <v>5</v>
      </c>
      <c r="D204" s="7" t="s">
        <v>6</v>
      </c>
      <c r="E204" s="6" t="s">
        <v>7</v>
      </c>
    </row>
    <row r="205" spans="1:8" x14ac:dyDescent="0.35">
      <c r="C205" s="6" t="s">
        <v>8</v>
      </c>
      <c r="D205" s="7" t="s">
        <v>131</v>
      </c>
      <c r="E205" s="6" t="s">
        <v>173</v>
      </c>
    </row>
    <row r="206" spans="1:8" x14ac:dyDescent="0.35">
      <c r="C206" s="6" t="s">
        <v>26</v>
      </c>
      <c r="D206" s="7" t="s">
        <v>248</v>
      </c>
      <c r="E206" s="6" t="s">
        <v>249</v>
      </c>
    </row>
    <row r="208" spans="1:8" x14ac:dyDescent="0.35">
      <c r="A208" s="2" t="s">
        <v>250</v>
      </c>
      <c r="B208" s="2">
        <v>1</v>
      </c>
      <c r="C208" s="2" t="s">
        <v>251</v>
      </c>
      <c r="D208" s="8" t="s">
        <v>171</v>
      </c>
      <c r="E208" s="2" t="s">
        <v>252</v>
      </c>
      <c r="F208" s="9">
        <v>0</v>
      </c>
      <c r="G208" s="10">
        <v>5</v>
      </c>
      <c r="H208" s="11">
        <f t="shared" ref="H208:H218" si="7">ROUND(ROUND(F208,2)*ROUND(G208,3),2)</f>
        <v>0</v>
      </c>
    </row>
    <row r="209" spans="1:8" x14ac:dyDescent="0.35">
      <c r="A209" s="2" t="s">
        <v>250</v>
      </c>
      <c r="B209" s="2">
        <v>2</v>
      </c>
      <c r="C209" s="2" t="s">
        <v>253</v>
      </c>
      <c r="D209" s="8" t="s">
        <v>171</v>
      </c>
      <c r="E209" s="2" t="s">
        <v>254</v>
      </c>
      <c r="F209" s="9">
        <v>0</v>
      </c>
      <c r="G209" s="10">
        <v>8</v>
      </c>
      <c r="H209" s="11">
        <f t="shared" si="7"/>
        <v>0</v>
      </c>
    </row>
    <row r="210" spans="1:8" x14ac:dyDescent="0.35">
      <c r="A210" s="2" t="s">
        <v>250</v>
      </c>
      <c r="B210" s="2">
        <v>3</v>
      </c>
      <c r="C210" s="2" t="s">
        <v>255</v>
      </c>
      <c r="D210" s="8" t="s">
        <v>19</v>
      </c>
      <c r="E210" s="2" t="s">
        <v>256</v>
      </c>
      <c r="F210" s="9">
        <v>0</v>
      </c>
      <c r="G210" s="10">
        <v>1</v>
      </c>
      <c r="H210" s="11">
        <f t="shared" si="7"/>
        <v>0</v>
      </c>
    </row>
    <row r="211" spans="1:8" ht="95.5" x14ac:dyDescent="0.35">
      <c r="A211" s="2" t="s">
        <v>250</v>
      </c>
      <c r="B211" s="2">
        <v>4</v>
      </c>
      <c r="C211" s="2" t="s">
        <v>200</v>
      </c>
      <c r="D211" s="8" t="s">
        <v>171</v>
      </c>
      <c r="E211" s="13" t="s">
        <v>201</v>
      </c>
      <c r="F211" s="9">
        <v>0</v>
      </c>
      <c r="G211" s="10">
        <v>3</v>
      </c>
      <c r="H211" s="11">
        <f t="shared" si="7"/>
        <v>0</v>
      </c>
    </row>
    <row r="212" spans="1:8" ht="64" x14ac:dyDescent="0.35">
      <c r="A212" s="2" t="s">
        <v>250</v>
      </c>
      <c r="B212" s="2">
        <v>5</v>
      </c>
      <c r="C212" s="2" t="s">
        <v>257</v>
      </c>
      <c r="D212" s="8" t="s">
        <v>19</v>
      </c>
      <c r="E212" s="13" t="s">
        <v>258</v>
      </c>
      <c r="F212" s="9">
        <v>0</v>
      </c>
      <c r="G212" s="10">
        <v>1</v>
      </c>
      <c r="H212" s="11">
        <f t="shared" si="7"/>
        <v>0</v>
      </c>
    </row>
    <row r="213" spans="1:8" ht="53.5" x14ac:dyDescent="0.35">
      <c r="A213" s="2" t="s">
        <v>250</v>
      </c>
      <c r="B213" s="2">
        <v>6</v>
      </c>
      <c r="C213" s="2" t="s">
        <v>259</v>
      </c>
      <c r="D213" s="8" t="s">
        <v>19</v>
      </c>
      <c r="E213" s="13" t="s">
        <v>260</v>
      </c>
      <c r="F213" s="9">
        <v>0</v>
      </c>
      <c r="G213" s="10">
        <v>4</v>
      </c>
      <c r="H213" s="11">
        <f t="shared" si="7"/>
        <v>0</v>
      </c>
    </row>
    <row r="214" spans="1:8" ht="53.5" x14ac:dyDescent="0.35">
      <c r="A214" s="2" t="s">
        <v>250</v>
      </c>
      <c r="B214" s="2">
        <v>7</v>
      </c>
      <c r="C214" s="2" t="s">
        <v>261</v>
      </c>
      <c r="D214" s="8" t="s">
        <v>19</v>
      </c>
      <c r="E214" s="13" t="s">
        <v>262</v>
      </c>
      <c r="F214" s="9">
        <v>0</v>
      </c>
      <c r="G214" s="10">
        <v>43</v>
      </c>
      <c r="H214" s="11">
        <f t="shared" si="7"/>
        <v>0</v>
      </c>
    </row>
    <row r="215" spans="1:8" ht="74.5" x14ac:dyDescent="0.35">
      <c r="A215" s="2" t="s">
        <v>250</v>
      </c>
      <c r="B215" s="2">
        <v>8</v>
      </c>
      <c r="C215" s="2" t="s">
        <v>263</v>
      </c>
      <c r="D215" s="8" t="s">
        <v>19</v>
      </c>
      <c r="E215" s="13" t="s">
        <v>264</v>
      </c>
      <c r="F215" s="9">
        <v>0</v>
      </c>
      <c r="G215" s="10">
        <v>43</v>
      </c>
      <c r="H215" s="11">
        <f t="shared" si="7"/>
        <v>0</v>
      </c>
    </row>
    <row r="216" spans="1:8" ht="95.5" x14ac:dyDescent="0.35">
      <c r="A216" s="2" t="s">
        <v>250</v>
      </c>
      <c r="B216" s="2">
        <v>9</v>
      </c>
      <c r="C216" s="2" t="s">
        <v>265</v>
      </c>
      <c r="D216" s="8" t="s">
        <v>19</v>
      </c>
      <c r="E216" s="13" t="s">
        <v>266</v>
      </c>
      <c r="F216" s="9">
        <v>0</v>
      </c>
      <c r="G216" s="10">
        <v>1</v>
      </c>
      <c r="H216" s="11">
        <f t="shared" si="7"/>
        <v>0</v>
      </c>
    </row>
    <row r="217" spans="1:8" ht="158.5" x14ac:dyDescent="0.35">
      <c r="A217" s="2" t="s">
        <v>250</v>
      </c>
      <c r="B217" s="2">
        <v>10</v>
      </c>
      <c r="C217" s="2" t="s">
        <v>267</v>
      </c>
      <c r="D217" s="8" t="s">
        <v>19</v>
      </c>
      <c r="E217" s="13" t="s">
        <v>268</v>
      </c>
      <c r="F217" s="9">
        <v>0</v>
      </c>
      <c r="G217" s="10">
        <v>1</v>
      </c>
      <c r="H217" s="11">
        <f t="shared" si="7"/>
        <v>0</v>
      </c>
    </row>
    <row r="218" spans="1:8" ht="106" x14ac:dyDescent="0.35">
      <c r="A218" s="2" t="s">
        <v>250</v>
      </c>
      <c r="B218" s="2">
        <v>11</v>
      </c>
      <c r="C218" s="2" t="s">
        <v>269</v>
      </c>
      <c r="D218" s="8" t="s">
        <v>19</v>
      </c>
      <c r="E218" s="13" t="s">
        <v>270</v>
      </c>
      <c r="F218" s="9">
        <v>0</v>
      </c>
      <c r="G218" s="10">
        <v>1</v>
      </c>
      <c r="H218" s="11">
        <f t="shared" si="7"/>
        <v>0</v>
      </c>
    </row>
    <row r="219" spans="1:8" x14ac:dyDescent="0.35">
      <c r="E219" s="6" t="s">
        <v>23</v>
      </c>
      <c r="F219" s="6"/>
      <c r="G219" s="6"/>
      <c r="H219" s="12">
        <f>SUM(H208:H218)</f>
        <v>0</v>
      </c>
    </row>
    <row r="221" spans="1:8" x14ac:dyDescent="0.35">
      <c r="C221" s="6" t="s">
        <v>5</v>
      </c>
      <c r="D221" s="7" t="s">
        <v>6</v>
      </c>
      <c r="E221" s="6" t="s">
        <v>7</v>
      </c>
    </row>
    <row r="222" spans="1:8" x14ac:dyDescent="0.35">
      <c r="C222" s="6" t="s">
        <v>8</v>
      </c>
      <c r="D222" s="7" t="s">
        <v>271</v>
      </c>
      <c r="E222" s="6" t="s">
        <v>272</v>
      </c>
    </row>
    <row r="224" spans="1:8" x14ac:dyDescent="0.35">
      <c r="A224" s="2" t="s">
        <v>273</v>
      </c>
      <c r="B224" s="2">
        <v>1</v>
      </c>
      <c r="C224" s="2" t="s">
        <v>274</v>
      </c>
      <c r="D224" s="8" t="s">
        <v>12</v>
      </c>
      <c r="E224" s="2" t="s">
        <v>275</v>
      </c>
      <c r="F224" s="9">
        <v>0</v>
      </c>
      <c r="G224" s="10">
        <v>78.099999999999994</v>
      </c>
      <c r="H224" s="11">
        <f>ROUND(ROUND(F224,2)*ROUND(G224,3),2)</f>
        <v>0</v>
      </c>
    </row>
    <row r="225" spans="1:8" ht="53.5" x14ac:dyDescent="0.35">
      <c r="A225" s="2" t="s">
        <v>273</v>
      </c>
      <c r="B225" s="2">
        <v>2</v>
      </c>
      <c r="C225" s="2" t="s">
        <v>276</v>
      </c>
      <c r="D225" s="8" t="s">
        <v>12</v>
      </c>
      <c r="E225" s="13" t="s">
        <v>277</v>
      </c>
      <c r="F225" s="9">
        <v>0</v>
      </c>
      <c r="G225" s="10">
        <v>78.099999999999994</v>
      </c>
      <c r="H225" s="11">
        <f>ROUND(ROUND(F225,2)*ROUND(G225,3),2)</f>
        <v>0</v>
      </c>
    </row>
    <row r="226" spans="1:8" x14ac:dyDescent="0.35">
      <c r="A226" s="2" t="s">
        <v>273</v>
      </c>
      <c r="B226" s="2">
        <v>3</v>
      </c>
      <c r="C226" s="2" t="s">
        <v>278</v>
      </c>
      <c r="D226" s="8" t="s">
        <v>171</v>
      </c>
      <c r="E226" s="2" t="s">
        <v>279</v>
      </c>
      <c r="F226" s="9">
        <v>0</v>
      </c>
      <c r="G226" s="10">
        <v>40</v>
      </c>
      <c r="H226" s="11">
        <f>ROUND(ROUND(F226,2)*ROUND(G226,3),2)</f>
        <v>0</v>
      </c>
    </row>
    <row r="227" spans="1:8" x14ac:dyDescent="0.35">
      <c r="E227" s="6" t="s">
        <v>23</v>
      </c>
      <c r="F227" s="6"/>
      <c r="G227" s="6"/>
      <c r="H227" s="12">
        <f>SUM(H224:H226)</f>
        <v>0</v>
      </c>
    </row>
    <row r="229" spans="1:8" x14ac:dyDescent="0.35">
      <c r="C229" s="6" t="s">
        <v>5</v>
      </c>
      <c r="D229" s="7" t="s">
        <v>6</v>
      </c>
      <c r="E229" s="6" t="s">
        <v>7</v>
      </c>
    </row>
    <row r="230" spans="1:8" x14ac:dyDescent="0.35">
      <c r="C230" s="6" t="s">
        <v>8</v>
      </c>
      <c r="D230" s="7" t="s">
        <v>280</v>
      </c>
      <c r="E230" s="6" t="s">
        <v>281</v>
      </c>
    </row>
    <row r="232" spans="1:8" ht="43" x14ac:dyDescent="0.35">
      <c r="A232" s="2" t="s">
        <v>282</v>
      </c>
      <c r="B232" s="2">
        <v>1</v>
      </c>
      <c r="C232" s="2" t="s">
        <v>283</v>
      </c>
      <c r="D232" s="8" t="s">
        <v>19</v>
      </c>
      <c r="E232" s="13" t="s">
        <v>284</v>
      </c>
      <c r="F232" s="9">
        <v>0</v>
      </c>
      <c r="G232" s="10">
        <v>1</v>
      </c>
      <c r="H232" s="11">
        <f>ROUND(ROUND(F232,2)*ROUND(G232,3),2)</f>
        <v>0</v>
      </c>
    </row>
    <row r="233" spans="1:8" x14ac:dyDescent="0.35">
      <c r="A233" s="2" t="s">
        <v>282</v>
      </c>
      <c r="B233" s="2">
        <v>2</v>
      </c>
      <c r="C233" s="2" t="s">
        <v>285</v>
      </c>
      <c r="D233" s="8" t="s">
        <v>19</v>
      </c>
      <c r="E233" s="2" t="s">
        <v>286</v>
      </c>
      <c r="F233" s="9">
        <v>0</v>
      </c>
      <c r="G233" s="10">
        <v>1</v>
      </c>
      <c r="H233" s="11">
        <f>ROUND(ROUND(F233,2)*ROUND(G233,3),2)</f>
        <v>0</v>
      </c>
    </row>
    <row r="234" spans="1:8" x14ac:dyDescent="0.35">
      <c r="E234" s="6" t="s">
        <v>23</v>
      </c>
      <c r="F234" s="6"/>
      <c r="G234" s="6"/>
      <c r="H234" s="12">
        <f>SUM(H232:H233)</f>
        <v>0</v>
      </c>
    </row>
    <row r="236" spans="1:8" x14ac:dyDescent="0.35">
      <c r="C236" s="6" t="s">
        <v>5</v>
      </c>
      <c r="D236" s="7" t="s">
        <v>6</v>
      </c>
      <c r="E236" s="6" t="s">
        <v>7</v>
      </c>
    </row>
    <row r="237" spans="1:8" x14ac:dyDescent="0.35">
      <c r="C237" s="6" t="s">
        <v>8</v>
      </c>
      <c r="D237" s="7" t="s">
        <v>287</v>
      </c>
      <c r="E237" s="6" t="s">
        <v>288</v>
      </c>
    </row>
    <row r="239" spans="1:8" x14ac:dyDescent="0.35">
      <c r="A239" s="2" t="s">
        <v>289</v>
      </c>
      <c r="B239" s="2">
        <v>1</v>
      </c>
      <c r="C239" s="2" t="s">
        <v>290</v>
      </c>
      <c r="D239" s="8" t="s">
        <v>19</v>
      </c>
      <c r="E239" s="2" t="s">
        <v>291</v>
      </c>
      <c r="F239" s="9">
        <v>0</v>
      </c>
      <c r="G239" s="10">
        <v>1</v>
      </c>
      <c r="H239" s="11">
        <f>ROUND(ROUND(F239,2)*ROUND(G239,3),2)</f>
        <v>0</v>
      </c>
    </row>
    <row r="240" spans="1:8" x14ac:dyDescent="0.35">
      <c r="E240" s="6" t="s">
        <v>23</v>
      </c>
      <c r="F240" s="6"/>
      <c r="G240" s="6"/>
      <c r="H240" s="12">
        <f>SUM(H239:H239)</f>
        <v>0</v>
      </c>
    </row>
    <row r="242" spans="1:8" x14ac:dyDescent="0.35">
      <c r="C242" s="6" t="s">
        <v>5</v>
      </c>
      <c r="D242" s="7" t="s">
        <v>6</v>
      </c>
      <c r="E242" s="6" t="s">
        <v>7</v>
      </c>
    </row>
    <row r="243" spans="1:8" x14ac:dyDescent="0.35">
      <c r="C243" s="6" t="s">
        <v>8</v>
      </c>
      <c r="D243" s="7" t="s">
        <v>292</v>
      </c>
      <c r="E243" s="6" t="s">
        <v>293</v>
      </c>
    </row>
    <row r="245" spans="1:8" x14ac:dyDescent="0.35">
      <c r="A245" s="2" t="s">
        <v>294</v>
      </c>
      <c r="B245" s="2">
        <v>1</v>
      </c>
      <c r="C245" s="2" t="s">
        <v>295</v>
      </c>
      <c r="D245" s="8" t="s">
        <v>19</v>
      </c>
      <c r="E245" s="2" t="s">
        <v>296</v>
      </c>
      <c r="F245" s="9">
        <v>0</v>
      </c>
      <c r="G245" s="10">
        <v>1</v>
      </c>
      <c r="H245" s="11">
        <f>ROUND(ROUND(F245,2)*ROUND(G245,3),2)</f>
        <v>0</v>
      </c>
    </row>
    <row r="246" spans="1:8" x14ac:dyDescent="0.35">
      <c r="E246" s="6" t="s">
        <v>23</v>
      </c>
      <c r="F246" s="6"/>
      <c r="G246" s="6"/>
      <c r="H246" s="12">
        <f>SUM(H245:H245)</f>
        <v>0</v>
      </c>
    </row>
    <row r="248" spans="1:8" x14ac:dyDescent="0.35">
      <c r="E248" s="14" t="s">
        <v>297</v>
      </c>
      <c r="H248" s="15">
        <f>SUM(H9:H247)/2</f>
        <v>0</v>
      </c>
    </row>
  </sheetData>
  <sheetProtection sheet="1"/>
  <mergeCells count="4">
    <mergeCell ref="E1:H1"/>
    <mergeCell ref="E2:H2"/>
    <mergeCell ref="E3:H3"/>
    <mergeCell ref="E4:H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Casanovas, Graus, Pérez arquitectes</cp:lastModifiedBy>
  <dcterms:created xsi:type="dcterms:W3CDTF">2025-12-10T16:24:35Z</dcterms:created>
  <dcterms:modified xsi:type="dcterms:W3CDTF">2025-12-10T16:36:24Z</dcterms:modified>
</cp:coreProperties>
</file>