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fgccat-my.sharepoint.com/personal/msagredo_fgc_cat/Documents/Escriptori/"/>
    </mc:Choice>
  </mc:AlternateContent>
  <xr:revisionPtr revIDLastSave="0" documentId="8_{7C2FCEE3-2F63-4522-ACB4-6464904DA79C}" xr6:coauthVersionLast="47" xr6:coauthVersionMax="47" xr10:uidLastSave="{00000000-0000-0000-0000-000000000000}"/>
  <bookViews>
    <workbookView xWindow="1400" yWindow="1400" windowWidth="25800" windowHeight="10050" xr2:uid="{00000000-000D-0000-FFFF-FFFF00000000}"/>
  </bookViews>
  <sheets>
    <sheet name="ve4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0" l="1"/>
  <c r="E9" i="10"/>
  <c r="E8" i="10" l="1"/>
  <c r="E5" i="10"/>
  <c r="E4" i="10"/>
  <c r="E10" i="10" l="1"/>
  <c r="E11" i="10" l="1"/>
  <c r="E12" i="10"/>
  <c r="E13" i="10" l="1"/>
</calcChain>
</file>

<file path=xl/sharedStrings.xml><?xml version="1.0" encoding="utf-8"?>
<sst xmlns="http://schemas.openxmlformats.org/spreadsheetml/2006/main" count="25" uniqueCount="20">
  <si>
    <t>UNITAT</t>
  </si>
  <si>
    <t>DESCRIPCIÓ</t>
  </si>
  <si>
    <t>AMIDAMENT</t>
  </si>
  <si>
    <t xml:space="preserve">PREU </t>
  </si>
  <si>
    <t>IMPORT</t>
  </si>
  <si>
    <t>ML</t>
  </si>
  <si>
    <t>M2</t>
  </si>
  <si>
    <t>PA</t>
  </si>
  <si>
    <t>Partida alçada a justificar per la Seguretat i Salut a l'obra</t>
  </si>
  <si>
    <t>TOTAL PEM</t>
  </si>
  <si>
    <t>13% DESPESES GENERALS</t>
  </si>
  <si>
    <t>6% BENEFICI INDUSTRIAL</t>
  </si>
  <si>
    <t>TOTAL PEC</t>
  </si>
  <si>
    <t>UT</t>
  </si>
  <si>
    <t>Partida d'abonament íntegre per a la mobilització i transport de maquinària i equips, instal.lació a l'obra i posada en marxa. Inclou el trastall de la maquinària, material i equips en el tram a actuar. També inclou la retirada de materials i neteja de l'obra. Inclou totes les operacions. Inclou l'ajust de la planificació de l'obra als condicionants d'explotació ferroviària.</t>
  </si>
  <si>
    <t>Desbrossada de vegetació, arbustos i petits arbres de la superfície d'actuació per instal·lació de les barreres, amb una amplada mitja de 3 metres. Inclou trituració o retirada a abocador de les restes vegetals.</t>
  </si>
  <si>
    <t>Subministrament i instal·lació de barrera estàtica de 2 metres d’alçada útil, formada per barres Gewi diàmetre 32mm de 3m de longitud (2m útil alçada i 1m ancorat al terreny), amb separació entre 3 i 5m depenent de la orografia del terreny i pintades amb color gris galvanitzat. Tancament format per malla triple torsió 50x70, cables d’acer inferior i superior galvanitzat de diàmetre 12mm, ancoratges de cable de 16mm de 1m de longitud als extrems, i un vent de muntanya entre cada suport de barrera. Inclou la disposició d'obertures cada 50-60 ml. Fins i tot subministrament de material, pp de fonaments, fixacions, posada en tensió del conjunt i mitjans auxiliars per a la seva execució. Inclou tots els treballs per deixar el sistema totalment acabat.</t>
  </si>
  <si>
    <t>1. Conceptes generals</t>
  </si>
  <si>
    <t>2. Barrera</t>
  </si>
  <si>
    <t>PRESSUPOST Barrera VE4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</si>
</sst>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0" xfId="0" applyFill="1"/>
    <xf numFmtId="0" fontId="0" fillId="3" borderId="0" xfId="0" applyFill="1" applyAlignment="1">
      <alignment wrapText="1"/>
    </xf>
    <xf numFmtId="4" fontId="0" fillId="3" borderId="0" xfId="0" applyNumberFormat="1" applyFill="1"/>
    <xf numFmtId="4" fontId="1" fillId="3" borderId="3" xfId="0" applyNumberFormat="1" applyFont="1" applyFill="1" applyBorder="1"/>
    <xf numFmtId="0" fontId="2" fillId="3" borderId="0" xfId="0" applyFont="1" applyFill="1"/>
    <xf numFmtId="4" fontId="0" fillId="2" borderId="1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4" fillId="3" borderId="0" xfId="0" applyFont="1" applyFill="1" applyAlignment="1">
      <alignment wrapText="1"/>
    </xf>
    <xf numFmtId="0" fontId="4" fillId="2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4" fontId="0" fillId="0" borderId="1" xfId="0" applyNumberFormat="1" applyBorder="1" applyAlignment="1">
      <alignment vertical="center"/>
    </xf>
    <xf numFmtId="4" fontId="0" fillId="3" borderId="4" xfId="0" applyNumberFormat="1" applyFill="1" applyBorder="1" applyAlignment="1">
      <alignment horizontal="right"/>
    </xf>
    <xf numFmtId="4" fontId="0" fillId="3" borderId="0" xfId="0" applyNumberFormat="1" applyFill="1" applyAlignment="1">
      <alignment horizontal="right"/>
    </xf>
    <xf numFmtId="4" fontId="1" fillId="3" borderId="2" xfId="0" applyNumberFormat="1" applyFont="1" applyFill="1" applyBorder="1" applyAlignment="1">
      <alignment horizontal="center"/>
    </xf>
    <xf numFmtId="4" fontId="1" fillId="3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6C0B6-0693-4B90-823C-88BEBF1DE026}">
  <sheetPr>
    <pageSetUpPr fitToPage="1"/>
  </sheetPr>
  <dimension ref="A1:F13"/>
  <sheetViews>
    <sheetView tabSelected="1" topLeftCell="A4" workbookViewId="0">
      <selection activeCell="J9" sqref="J9"/>
    </sheetView>
  </sheetViews>
  <sheetFormatPr baseColWidth="10" defaultRowHeight="14.5" x14ac:dyDescent="0.35"/>
  <cols>
    <col min="1" max="1" width="7.6328125" bestFit="1" customWidth="1"/>
    <col min="2" max="2" width="46.08984375" style="1" customWidth="1"/>
    <col min="3" max="3" width="12.26953125" style="2" bestFit="1" customWidth="1"/>
    <col min="4" max="4" width="8.6328125" style="2" customWidth="1"/>
    <col min="5" max="5" width="10.6328125" style="2"/>
    <col min="6" max="6" width="0.90625" style="5" customWidth="1"/>
  </cols>
  <sheetData>
    <row r="1" spans="1:5" ht="23.5" x14ac:dyDescent="0.55000000000000004">
      <c r="A1" s="9" t="s">
        <v>19</v>
      </c>
      <c r="B1" s="6"/>
      <c r="C1" s="7"/>
      <c r="D1" s="7"/>
      <c r="E1" s="7"/>
    </row>
    <row r="2" spans="1:5" ht="21" x14ac:dyDescent="0.5">
      <c r="A2" s="12" t="s">
        <v>17</v>
      </c>
      <c r="B2" s="13"/>
      <c r="C2" s="7"/>
      <c r="D2" s="7"/>
      <c r="E2" s="7"/>
    </row>
    <row r="3" spans="1:5" x14ac:dyDescent="0.35">
      <c r="A3" s="3" t="s">
        <v>0</v>
      </c>
      <c r="B3" s="14" t="s">
        <v>1</v>
      </c>
      <c r="C3" s="10" t="s">
        <v>2</v>
      </c>
      <c r="D3" s="10" t="s">
        <v>3</v>
      </c>
      <c r="E3" s="10" t="s">
        <v>4</v>
      </c>
    </row>
    <row r="4" spans="1:5" ht="91" x14ac:dyDescent="0.35">
      <c r="A4" s="15" t="s">
        <v>13</v>
      </c>
      <c r="B4" s="16" t="s">
        <v>14</v>
      </c>
      <c r="C4" s="17">
        <v>1</v>
      </c>
      <c r="D4" s="17">
        <v>3500</v>
      </c>
      <c r="E4" s="17">
        <f>+C4*D4</f>
        <v>3500</v>
      </c>
    </row>
    <row r="5" spans="1:5" x14ac:dyDescent="0.35">
      <c r="A5" s="15" t="s">
        <v>7</v>
      </c>
      <c r="B5" s="16" t="s">
        <v>8</v>
      </c>
      <c r="C5" s="17">
        <v>1</v>
      </c>
      <c r="D5" s="17">
        <v>985</v>
      </c>
      <c r="E5" s="17">
        <f>+C5*D5</f>
        <v>985</v>
      </c>
    </row>
    <row r="6" spans="1:5" ht="21" x14ac:dyDescent="0.5">
      <c r="A6" s="12" t="s">
        <v>18</v>
      </c>
      <c r="B6" s="13"/>
      <c r="C6" s="7"/>
      <c r="D6" s="7"/>
      <c r="E6" s="7"/>
    </row>
    <row r="7" spans="1:5" x14ac:dyDescent="0.35">
      <c r="A7" s="3" t="s">
        <v>0</v>
      </c>
      <c r="B7" s="4" t="s">
        <v>1</v>
      </c>
      <c r="C7" s="10" t="s">
        <v>2</v>
      </c>
      <c r="D7" s="10" t="s">
        <v>3</v>
      </c>
      <c r="E7" s="10" t="s">
        <v>4</v>
      </c>
    </row>
    <row r="8" spans="1:5" ht="52" x14ac:dyDescent="0.35">
      <c r="A8" s="15" t="s">
        <v>6</v>
      </c>
      <c r="B8" s="16" t="s">
        <v>15</v>
      </c>
      <c r="C8" s="17">
        <f>360*3</f>
        <v>1080</v>
      </c>
      <c r="D8" s="17">
        <v>2.56</v>
      </c>
      <c r="E8" s="17">
        <f>+C8*D8</f>
        <v>2764.8</v>
      </c>
    </row>
    <row r="9" spans="1:5" ht="182" x14ac:dyDescent="0.35">
      <c r="A9" s="15" t="s">
        <v>5</v>
      </c>
      <c r="B9" s="16" t="s">
        <v>16</v>
      </c>
      <c r="C9" s="17">
        <v>360</v>
      </c>
      <c r="D9" s="17">
        <v>144.82</v>
      </c>
      <c r="E9" s="17">
        <f>+C9*D9</f>
        <v>52135.199999999997</v>
      </c>
    </row>
    <row r="10" spans="1:5" x14ac:dyDescent="0.35">
      <c r="A10" s="11"/>
      <c r="B10" s="6"/>
      <c r="C10" s="18" t="s">
        <v>9</v>
      </c>
      <c r="D10" s="18"/>
      <c r="E10" s="7">
        <f>SUM(E3:E9)</f>
        <v>59385</v>
      </c>
    </row>
    <row r="11" spans="1:5" x14ac:dyDescent="0.35">
      <c r="A11" s="11"/>
      <c r="B11" s="6"/>
      <c r="C11" s="19" t="s">
        <v>10</v>
      </c>
      <c r="D11" s="19"/>
      <c r="E11" s="7">
        <f>+E10*0.13</f>
        <v>7720.05</v>
      </c>
    </row>
    <row r="12" spans="1:5" x14ac:dyDescent="0.35">
      <c r="A12" s="5"/>
      <c r="B12" s="6"/>
      <c r="C12" s="19" t="s">
        <v>11</v>
      </c>
      <c r="D12" s="19"/>
      <c r="E12" s="7">
        <f>+E10*0.06</f>
        <v>3563.1</v>
      </c>
    </row>
    <row r="13" spans="1:5" x14ac:dyDescent="0.35">
      <c r="A13" s="5"/>
      <c r="B13" s="6"/>
      <c r="C13" s="20" t="s">
        <v>12</v>
      </c>
      <c r="D13" s="21"/>
      <c r="E13" s="8">
        <f>+E10+E11+E12</f>
        <v>70668.150000000009</v>
      </c>
    </row>
  </sheetData>
  <mergeCells count="4">
    <mergeCell ref="C10:D10"/>
    <mergeCell ref="C11:D11"/>
    <mergeCell ref="C12:D12"/>
    <mergeCell ref="C13:D13"/>
  </mergeCells>
  <pageMargins left="0.70866141732283472" right="0.70866141732283472" top="0.74803149606299213" bottom="0.74803149606299213" header="0.31496062992125984" footer="0.31496062992125984"/>
  <pageSetup paperSize="9" scale="88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8c040-620f-42a2-8d8e-d59e2c082eaf">
      <Terms xmlns="http://schemas.microsoft.com/office/infopath/2007/PartnerControls"/>
    </lcf76f155ced4ddcb4097134ff3c332f>
    <TaxCatchAll xmlns="c6cc41f6-4694-4999-a616-93cae258ecc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5BADF505C071541B320D74BCC278695" ma:contentTypeVersion="16" ma:contentTypeDescription="Crear nuevo documento." ma:contentTypeScope="" ma:versionID="bcf53fab3d56128c618bc563b3ce0ff7">
  <xsd:schema xmlns:xsd="http://www.w3.org/2001/XMLSchema" xmlns:xs="http://www.w3.org/2001/XMLSchema" xmlns:p="http://schemas.microsoft.com/office/2006/metadata/properties" xmlns:ns2="c6cc41f6-4694-4999-a616-93cae258eccb" xmlns:ns3="a4e8c040-620f-42a2-8d8e-d59e2c082eaf" targetNamespace="http://schemas.microsoft.com/office/2006/metadata/properties" ma:root="true" ma:fieldsID="e4a82429b44bea07dcc4135d8eeb0870" ns2:_="" ns3:_="">
    <xsd:import namespace="c6cc41f6-4694-4999-a616-93cae258eccb"/>
    <xsd:import namespace="a4e8c040-620f-42a2-8d8e-d59e2c082e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c41f6-4694-4999-a616-93cae258ec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8ebc99d-bb55-4211-84e6-802d1d9fa417}" ma:internalName="TaxCatchAll" ma:showField="CatchAllData" ma:web="c6cc41f6-4694-4999-a616-93cae258ec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8c040-620f-42a2-8d8e-d59e2c082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232C51-7ED1-4F53-BCA1-EF5260235A1A}">
  <ds:schemaRefs>
    <ds:schemaRef ds:uri="http://schemas.microsoft.com/office/2006/metadata/properties"/>
    <ds:schemaRef ds:uri="http://schemas.microsoft.com/office/infopath/2007/PartnerControls"/>
    <ds:schemaRef ds:uri="34e03f7d-e1e8-4009-b405-868b2b7ae2a4"/>
    <ds:schemaRef ds:uri="87b9243a-e3a8-4ed6-b471-79619019f96b"/>
    <ds:schemaRef ds:uri="a4e8c040-620f-42a2-8d8e-d59e2c082eaf"/>
    <ds:schemaRef ds:uri="c6cc41f6-4694-4999-a616-93cae258eccb"/>
  </ds:schemaRefs>
</ds:datastoreItem>
</file>

<file path=customXml/itemProps2.xml><?xml version="1.0" encoding="utf-8"?>
<ds:datastoreItem xmlns:ds="http://schemas.openxmlformats.org/officeDocument/2006/customXml" ds:itemID="{C681926C-7B1D-4085-A7CB-34EE8CFC67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c41f6-4694-4999-a616-93cae258eccb"/>
    <ds:schemaRef ds:uri="a4e8c040-620f-42a2-8d8e-d59e2c082e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22D198-B9DC-469D-8586-4B1700CDAD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Miguel Sagredo d'Ossó</cp:lastModifiedBy>
  <cp:lastPrinted>2020-01-29T17:33:05Z</cp:lastPrinted>
  <dcterms:created xsi:type="dcterms:W3CDTF">2019-04-24T17:03:06Z</dcterms:created>
  <dcterms:modified xsi:type="dcterms:W3CDTF">2026-01-13T09:25:56Z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0x010100A5BADF505C071541B320D74BCC278695</vt:lpwstr>
  </property>
  <property fmtid="{D5CDD505-2E9C-101B-9397-08002B2CF9AE}" pid="3" name="MediaServiceImageTags">
    <vt:lpwstr/>
  </property>
</Properties>
</file>