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JURÍDIC\1. CONTRACTACIÓ\1. EXPEDIENTS CONTRACTACIÓ\2025\SAC\1. AM-01-25 Subministrament ferreteria, fontaneria i eines\1. Anunci\"/>
    </mc:Choice>
  </mc:AlternateContent>
  <xr:revisionPtr revIDLastSave="0" documentId="13_ncr:1_{45F9B753-100C-407E-907E-766BD3A52F3C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 LOT 2" sheetId="1" r:id="rId1"/>
  </sheets>
  <definedNames>
    <definedName name="_xlnm._FilterDatabase" localSheetId="0" hidden="1">'OFERTA LOT 2'!#REF!</definedName>
    <definedName name="_xlnm.Print_Area" localSheetId="0">'OFERTA LOT 2'!$B$1:$J$149</definedName>
    <definedName name="_xlnm.Print_Titles" localSheetId="0">'OFERTA LOT 2'!$1:$13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I47" i="1"/>
  <c r="I46" i="1"/>
  <c r="I45" i="1"/>
  <c r="I44" i="1"/>
  <c r="I43" i="1"/>
  <c r="I42" i="1"/>
  <c r="G47" i="1"/>
  <c r="G46" i="1"/>
  <c r="G45" i="1"/>
  <c r="G44" i="1"/>
  <c r="G41" i="1" s="1"/>
  <c r="G43" i="1"/>
  <c r="G42" i="1"/>
  <c r="I41" i="1" l="1"/>
</calcChain>
</file>

<file path=xl/sharedStrings.xml><?xml version="1.0" encoding="utf-8"?>
<sst xmlns="http://schemas.openxmlformats.org/spreadsheetml/2006/main" count="126" uniqueCount="125">
  <si>
    <t>ANNEX II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</si>
  <si>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</si>
  <si>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</si>
  <si>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</si>
  <si>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</si>
  <si>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</si>
  <si>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</si>
  <si>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Persona de contacte:</t>
  </si>
  <si>
    <t xml:space="preserve">davant el Notari: </t>
  </si>
  <si>
    <t xml:space="preserve">en data: </t>
  </si>
  <si>
    <t xml:space="preserve">   Nom i Cognoms:</t>
  </si>
  <si>
    <t xml:space="preserve">   Adressa electrònica:</t>
  </si>
  <si>
    <t xml:space="preserve">   Telèfon:</t>
  </si>
  <si>
    <t>amb el CIF:</t>
  </si>
  <si>
    <t>i seu social a:</t>
  </si>
  <si>
    <t>amb l'escriptura pública autoritzada:</t>
  </si>
  <si>
    <t xml:space="preserve">i amb el número de protocol: </t>
  </si>
  <si>
    <t>EXPEDIENT AM-01/2025</t>
  </si>
  <si>
    <t>Article</t>
  </si>
  <si>
    <t>Unitats</t>
  </si>
  <si>
    <t>Preu Licitat</t>
  </si>
  <si>
    <t>Import Licitat</t>
  </si>
  <si>
    <t>Preu Oferta</t>
  </si>
  <si>
    <t>Import Oferta</t>
  </si>
  <si>
    <t>ACORD MARC PER AL SUBMINISTRAMENT DE MATERIAL DE FERRETERIA, FONTANERIA I EINES PER A LES SOCIETATS MUNICIPALS SERVEIS AMBIENTALS DE CASTELLDEFELS SA I JARFELS SA</t>
  </si>
  <si>
    <t>% de descompte ofertat</t>
  </si>
  <si>
    <t>2. Percentatge de descompte sobre preu de tarifa de venda al públic dels articles no habituals</t>
  </si>
  <si>
    <t xml:space="preserve">    Fins a 30 punts</t>
  </si>
  <si>
    <t>1. Oferta econòmica sobre els preus unitaris dels articles habituals</t>
  </si>
  <si>
    <t>3. Ubicació física des del punt de venda al públic o magatzem distribuïdor a Castelldefels</t>
  </si>
  <si>
    <t xml:space="preserve">    Fins a 20 punts</t>
  </si>
  <si>
    <t>Distància màxima de 5 km</t>
  </si>
  <si>
    <t>Distància entre 5 i 10 km</t>
  </si>
  <si>
    <t>Superior a 10 km</t>
  </si>
  <si>
    <t>indicar amb una X</t>
  </si>
  <si>
    <t>4. Compromís d’entrega dels materials</t>
  </si>
  <si>
    <t xml:space="preserve">    Fins a 10 punts</t>
  </si>
  <si>
    <t>Entre 24 i 48 hores</t>
  </si>
  <si>
    <t>Entre 48 i 72 hores</t>
  </si>
  <si>
    <t>Superior a 72 hores</t>
  </si>
  <si>
    <t>(Signatura electrònica)</t>
  </si>
  <si>
    <t>En el supòsit de que hi hagi items no complimentats, es valoraran pel preu de la licitació. En cas de presentar més de 5 ítems en blanc, la puntuació que s'obtindrà serà de 0 punts.</t>
  </si>
  <si>
    <t>Cumplimentar PREU OFERTA</t>
  </si>
  <si>
    <t>TUERCA DIN 934 ZINCADA M10</t>
  </si>
  <si>
    <t>TUERCA DIN 934 ZINCADA M8</t>
  </si>
  <si>
    <t>TUERCA DIN 934 ZINCADA M6</t>
  </si>
  <si>
    <t>TUERCA DIN 934 ZINCADA M5</t>
  </si>
  <si>
    <t>TUERCA DIN 934 ZINCADA M4</t>
  </si>
  <si>
    <t>TUERCA AUTOBLOCANTE DIN 985 ZINCADO M10</t>
  </si>
  <si>
    <t>TUERCA AUTOBLOCANTE DIN 985 ZINCADO M8</t>
  </si>
  <si>
    <t>TUERCA AUTOBLOCANTE DIN 985 ZINCADO M6</t>
  </si>
  <si>
    <t>TUERCA AUTOBLOCANTE DIN 985 ZINCADO M5</t>
  </si>
  <si>
    <t>TUERCA AUTOBLOCANTE DIN 985 ZINCADO M4</t>
  </si>
  <si>
    <t>TORNILLO HEXAGONAL DIN933 PAVONADO 8.8 M12X30</t>
  </si>
  <si>
    <t>TORNILLO HEXAGONAL DIN933 PAVONADO 8.8 M10X30</t>
  </si>
  <si>
    <t>TORNILLO HEXAGONAL DIN933 PAVONADO 8.8 M10X20</t>
  </si>
  <si>
    <t>TORNILLO HEXAGONAL DIN933 PAVONADO 8.8 M8X30</t>
  </si>
  <si>
    <t>TORNILLO HEXAGONAL DIN933 PAVONADO 8.8 M8X20</t>
  </si>
  <si>
    <t>TORNILLO HEXAGONAL DIN933 PAVONADO 8.8 M6X50</t>
  </si>
  <si>
    <t>TORNILLO HEXAGONAL DIN933 PAVONADO 8.8 M6X30</t>
  </si>
  <si>
    <t>TORNILLO HEXAGONAL DIN933 PAVONADO 8.8 M6X10</t>
  </si>
  <si>
    <t>TORNILLO HEXAGONAL DIN933 PAVONADO 8.8 M5X40</t>
  </si>
  <si>
    <t>TORNILLO HEXAGONAL DIN933 PAVONADO 8.8 M5X20</t>
  </si>
  <si>
    <t>TORNILLO HEXAGONAL DIN933 PAVONADO 8.8 M4X40</t>
  </si>
  <si>
    <t>TORNILLO HEXAGONAL DIN933 PAVONADO 8.8 M4X20</t>
  </si>
  <si>
    <t>TORNILLO ALLEN DIN 912 PAVONADO 8.8 M6X25</t>
  </si>
  <si>
    <t>TORNILLO ALLEN DIN 912 PAVONADO 8.8 M6X30</t>
  </si>
  <si>
    <t>TORNILLO ALLEN DIN 912 PAVONADO 8.8 M6X35</t>
  </si>
  <si>
    <t>TORNILLO ALLEN DIN 912 PAVONADO 8.8 M6X40</t>
  </si>
  <si>
    <t>TORNILLO ALLEN DIN 912 PAVONADO 8.8 M6X50</t>
  </si>
  <si>
    <t>ARANDELA ZINCADA DIN 125A D 5</t>
  </si>
  <si>
    <t>ARANDELA ZINCADA DIN 125A D 8</t>
  </si>
  <si>
    <t>ARANDELA ZINCADA DIN 125A D 14</t>
  </si>
  <si>
    <t>ARANDELA ZINCADA DIN 9021 D 4</t>
  </si>
  <si>
    <t>ARANDELA ZINCADA DIN 9021 D 5</t>
  </si>
  <si>
    <t>ARANDELA ZINCADA DIN 9021 D 6</t>
  </si>
  <si>
    <t>ARANDELA ZINCADA DIN 9021 D 8</t>
  </si>
  <si>
    <t>ARANDELA ZINCADA DIN 9021 D 10</t>
  </si>
  <si>
    <t>ARANDELA ZINCADA DIN 9021 D 12</t>
  </si>
  <si>
    <t>ARANDELA ZINCADA GROWER DIN 127 D 5</t>
  </si>
  <si>
    <t>ARANDELA ZINCADA GROWER DIN 127 D 6</t>
  </si>
  <si>
    <t>ARANDELA ZINCADA GROWER DIN 127 D 8</t>
  </si>
  <si>
    <t>ALAMBRE GALVANIZADO 1.20mm 1Kg</t>
  </si>
  <si>
    <t>BIDON COMBUSTIBLES 5lt CANULA T</t>
  </si>
  <si>
    <t>BOMBIN 30x30</t>
  </si>
  <si>
    <t>BRIDA NYLON BLANCA 550x7.6mm 100uds</t>
  </si>
  <si>
    <t>BRIDA NYLON NEGRA 550x7.6mm 100uds</t>
  </si>
  <si>
    <t>BRIDA PASA CABLES 7.8x750</t>
  </si>
  <si>
    <t>BRIDA PLASTICO NEGRA 2.6x200</t>
  </si>
  <si>
    <t>BRIDA PLASTICO NEGRA 280x5</t>
  </si>
  <si>
    <t>BRIDA PLASTICO NEGRA 366x5</t>
  </si>
  <si>
    <t>BRIDA PLASTICO NEGRA 380x7.9</t>
  </si>
  <si>
    <t>BROCA ESPIRAL 338 HSS-E-CO 4.5</t>
  </si>
  <si>
    <t>BROCA ESPIRAL 338 HSS-E-PU 4.0</t>
  </si>
  <si>
    <t>BROCA ESPIRAL 338 HSS-E-PU 6.0</t>
  </si>
  <si>
    <t>CANDADO ACORAZADO 90mm</t>
  </si>
  <si>
    <t>CANDADO COMBINACION 40mm</t>
  </si>
  <si>
    <t>CANDADO LATON 20mm ARCO LARGO</t>
  </si>
  <si>
    <t>CANDADO LATON 50mm ARCO LARGO</t>
  </si>
  <si>
    <t>CAPAZO GRIS CON DOS ASAS METALICAS</t>
  </si>
  <si>
    <t>CARRO DI-120</t>
  </si>
  <si>
    <t>CINTA AISLANTE NEGRA 10m</t>
  </si>
  <si>
    <t>CINTA AMERICANA BLANCA 10m</t>
  </si>
  <si>
    <t>CINTA AMERICANA GRUESA NEGRA 50mm 50m</t>
  </si>
  <si>
    <t>CINTA AMERICANA GRUESA PLATA 50mm 50m</t>
  </si>
  <si>
    <t>CINTA SEÑALIZACION 200mm</t>
  </si>
  <si>
    <t>COPIA LLAVE FORESTALES</t>
  </si>
  <si>
    <t>COPIA LLAVE PUNTOS SEGURIDAD</t>
  </si>
  <si>
    <t>COPIA LLAVE SERRETA</t>
  </si>
  <si>
    <t>COPIA LLAVE SERRETA DOBLE</t>
  </si>
  <si>
    <t>DISCO DESBASTAR 125x7x22.2</t>
  </si>
  <si>
    <t>DISCO MULTILAMINA GWT 125 PL P80</t>
  </si>
  <si>
    <t>ESPATULA ACERO FINO 80mm</t>
  </si>
  <si>
    <t>ESTUCHE TAIG 26 COMPARTIMENTOS</t>
  </si>
  <si>
    <t>FLEJE (ROLLO) 560 8553 013Z</t>
  </si>
  <si>
    <t>FLEXIBLE TAQ HG-3838</t>
  </si>
  <si>
    <t>GRILLETE GALVANIZADO TIPO RECTO 12mm</t>
  </si>
  <si>
    <t>GRILLETE GALVANIZADO TIPO RECTO 14mm</t>
  </si>
  <si>
    <t>GRILLETE GALVANIZADO TIPO RECTO 6mm</t>
  </si>
  <si>
    <t>GRILLETE GALVANIZADO TIPO RECTO 8mm</t>
  </si>
  <si>
    <t>GUANTES NITRILO TOP GRIP T-L 50ud</t>
  </si>
  <si>
    <t>GUANTES NITRILO TOP GRIP T-M 50ud</t>
  </si>
  <si>
    <t>GUANTES NITRILO TOP GRIP T-XL 50ud</t>
  </si>
  <si>
    <t>LOT 2: Material de ferreteria i eines per a Jarfels SA</t>
  </si>
  <si>
    <t xml:space="preserve">    Fins a 40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</si>
</sst>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name val="Book Antiqua"/>
      <family val="1"/>
    </font>
    <font>
      <b/>
      <sz val="9"/>
      <color theme="1"/>
      <name val="Garamond"/>
      <family val="1"/>
    </font>
    <font>
      <b/>
      <sz val="9"/>
      <color rgb="FF0000FF"/>
      <name val="Garamond"/>
      <family val="1"/>
    </font>
    <font>
      <sz val="9"/>
      <color theme="1"/>
      <name val="Garamond"/>
      <family val="1"/>
    </font>
    <font>
      <b/>
      <sz val="16"/>
      <name val="Book Antiqua"/>
      <family val="1"/>
    </font>
    <font>
      <b/>
      <sz val="11"/>
      <color theme="1"/>
      <name val="Garamond"/>
      <family val="1"/>
    </font>
    <font>
      <b/>
      <sz val="11"/>
      <color rgb="FF0000FF"/>
      <name val="Garamond"/>
      <family val="1"/>
    </font>
    <font>
      <b/>
      <sz val="14"/>
      <color rgb="FF0000FF"/>
      <name val="Garamond"/>
      <family val="1"/>
    </font>
    <font>
      <i/>
      <sz val="10"/>
      <color theme="1"/>
      <name val="Book Antiqua"/>
      <family val="1"/>
    </font>
    <font>
      <sz val="8"/>
      <name val="Garamond"/>
      <family val="1"/>
    </font>
    <font>
      <sz val="9"/>
      <color rgb="FFFF0000"/>
      <name val="Garamond"/>
      <family val="1"/>
    </font>
    <font>
      <sz val="9"/>
      <color rgb="FF0000FF"/>
      <name val="Garamond"/>
      <family val="1"/>
    </font>
    <font>
      <sz val="8"/>
      <color rgb="FF0000FF"/>
      <name val="Garamond"/>
      <family val="1"/>
    </font>
    <font>
      <sz val="10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0" fontId="8" fillId="0" borderId="0" xfId="0" applyFont="1" applyAlignment="1">
      <alignment horizontal="right"/>
    </xf>
    <xf numFmtId="44" fontId="12" fillId="0" borderId="0" xfId="0" applyNumberFormat="1" applyFont="1"/>
    <xf numFmtId="0" fontId="8" fillId="0" borderId="0" xfId="0" applyFont="1" applyAlignment="1">
      <alignment horizontal="center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3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0" fontId="15" fillId="0" borderId="0" xfId="0" applyFont="1"/>
    <xf numFmtId="10" fontId="21" fillId="0" borderId="4" xfId="4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10" fontId="22" fillId="0" borderId="4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0" fontId="22" fillId="0" borderId="0" xfId="4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18" fillId="0" borderId="5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164" fontId="18" fillId="0" borderId="6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vertical="center"/>
    </xf>
    <xf numFmtId="164" fontId="26" fillId="0" borderId="6" xfId="0" applyNumberFormat="1" applyFont="1" applyBorder="1" applyAlignment="1">
      <alignment vertical="center"/>
    </xf>
    <xf numFmtId="0" fontId="28" fillId="0" borderId="5" xfId="0" applyFont="1" applyBorder="1"/>
    <xf numFmtId="0" fontId="28" fillId="0" borderId="6" xfId="0" applyFont="1" applyBorder="1"/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14" fontId="4" fillId="0" borderId="2" xfId="0" applyNumberFormat="1" applyFont="1" applyBorder="1" applyAlignment="1">
      <alignment horizontal="left" vertical="center" wrapText="1"/>
    </xf>
  </cellXfs>
  <cellStyles count="5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  <cellStyle name="Porcentaje" xfId="4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104775</xdr:rowOff>
    </xdr:from>
    <xdr:to>
      <xdr:col>1</xdr:col>
      <xdr:colOff>1895475</xdr:colOff>
      <xdr:row>4</xdr:row>
      <xdr:rowOff>66675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0FF5E3A-DFCA-1494-CF94-39EC0E78C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7716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>
    <pageSetUpPr fitToPage="1"/>
  </sheetPr>
  <dimension ref="B6:AD147"/>
  <sheetViews>
    <sheetView showGridLines="0" tabSelected="1" topLeftCell="A14" zoomScaleNormal="100" workbookViewId="0">
      <selection activeCell="B36" sqref="B36"/>
    </sheetView>
  </sheetViews>
  <sheetFormatPr baseColWidth="10" defaultColWidth="9.140625" defaultRowHeight="13.5" x14ac:dyDescent="0.25"/>
  <cols>
    <col min="1" max="1" width="5.7109375" style="1" customWidth="1"/>
    <col min="2" max="2" width="37.7109375" style="1" customWidth="1"/>
    <col min="3" max="4" width="9.7109375" style="1" customWidth="1"/>
    <col min="5" max="5" width="12.7109375" style="1" customWidth="1"/>
    <col min="6" max="6" width="10.7109375" style="4" customWidth="1"/>
    <col min="7" max="7" width="12.7109375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L6" s="78"/>
      <c r="M6" s="78"/>
      <c r="N6" s="78"/>
      <c r="O6" s="78"/>
      <c r="P6" s="78"/>
      <c r="Q6" s="78"/>
      <c r="R6" s="78"/>
      <c r="S6" s="78"/>
      <c r="T6" s="2"/>
      <c r="U6" s="78"/>
      <c r="V6" s="78"/>
      <c r="W6" s="78"/>
      <c r="X6" s="78"/>
      <c r="Y6" s="78"/>
      <c r="Z6" s="78"/>
      <c r="AA6" s="78"/>
      <c r="AB6" s="78"/>
      <c r="AC6" s="2"/>
      <c r="AD6" s="2"/>
    </row>
    <row r="7" spans="2:30" ht="18.75" x14ac:dyDescent="0.3">
      <c r="B7" s="45" t="s">
        <v>1</v>
      </c>
      <c r="C7" s="33"/>
      <c r="D7" s="33"/>
      <c r="E7" s="33"/>
      <c r="F7" s="34"/>
      <c r="G7" s="33"/>
      <c r="H7" s="34"/>
      <c r="I7" s="33"/>
      <c r="L7" s="80"/>
      <c r="M7" s="80"/>
      <c r="N7" s="80"/>
      <c r="O7" s="80"/>
      <c r="P7" s="80"/>
      <c r="Q7" s="80"/>
      <c r="R7" s="80"/>
      <c r="S7" s="80"/>
      <c r="U7" s="3"/>
    </row>
    <row r="8" spans="2:30" ht="7.5" customHeight="1" x14ac:dyDescent="0.3">
      <c r="B8" s="83" t="s">
        <v>24</v>
      </c>
      <c r="C8" s="83"/>
      <c r="D8" s="83"/>
      <c r="E8" s="83"/>
      <c r="F8" s="83"/>
      <c r="G8" s="83"/>
      <c r="H8" s="83"/>
      <c r="I8" s="8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84"/>
      <c r="C9" s="84"/>
      <c r="D9" s="84"/>
      <c r="E9" s="84"/>
      <c r="F9" s="84"/>
      <c r="G9" s="84"/>
      <c r="H9" s="84"/>
      <c r="I9" s="84"/>
      <c r="J9" s="25"/>
      <c r="K9" s="21"/>
      <c r="L9" s="81"/>
      <c r="M9" s="81"/>
      <c r="N9" s="81"/>
      <c r="O9" s="81"/>
      <c r="P9" s="81"/>
      <c r="Q9" s="81"/>
      <c r="R9" s="81"/>
      <c r="S9" s="81"/>
      <c r="U9" s="81"/>
      <c r="V9" s="81"/>
      <c r="W9" s="81"/>
      <c r="X9" s="81"/>
      <c r="Y9" s="81"/>
      <c r="Z9" s="81"/>
      <c r="AA9" s="81"/>
      <c r="AB9" s="81"/>
    </row>
    <row r="10" spans="2:30" ht="39" customHeight="1" x14ac:dyDescent="0.25">
      <c r="B10" s="85"/>
      <c r="C10" s="85"/>
      <c r="D10" s="85"/>
      <c r="E10" s="85"/>
      <c r="F10" s="85"/>
      <c r="G10" s="85"/>
      <c r="H10" s="85"/>
      <c r="I10" s="85"/>
      <c r="J10" s="25"/>
      <c r="K10" s="21"/>
      <c r="L10" s="81"/>
      <c r="M10" s="81"/>
      <c r="N10" s="81"/>
      <c r="O10" s="81"/>
      <c r="P10" s="81"/>
      <c r="Q10" s="81"/>
      <c r="R10" s="81"/>
      <c r="S10" s="81"/>
      <c r="U10" s="81"/>
      <c r="V10" s="81"/>
      <c r="W10" s="81"/>
      <c r="X10" s="81"/>
      <c r="Y10" s="81"/>
      <c r="Z10" s="81"/>
      <c r="AA10" s="81"/>
      <c r="AB10" s="81"/>
    </row>
    <row r="11" spans="2:30" ht="19.5" customHeight="1" x14ac:dyDescent="0.3">
      <c r="B11" s="44" t="s">
        <v>17</v>
      </c>
      <c r="C11" s="27"/>
      <c r="D11" s="27"/>
      <c r="E11" s="27"/>
      <c r="F11" s="27"/>
      <c r="G11" s="27"/>
      <c r="H11" s="27"/>
      <c r="I11" s="27"/>
      <c r="J11" s="25"/>
      <c r="K11" s="21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ht="19.5" customHeight="1" x14ac:dyDescent="0.3">
      <c r="B12" s="46" t="s">
        <v>123</v>
      </c>
      <c r="C12" s="47"/>
      <c r="D12" s="47"/>
      <c r="E12" s="47"/>
      <c r="F12" s="47"/>
      <c r="G12" s="47"/>
      <c r="H12" s="47"/>
      <c r="I12" s="47"/>
      <c r="J12" s="25"/>
      <c r="K12" s="21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ht="19.5" customHeight="1" x14ac:dyDescent="0.3"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6"/>
      <c r="M13" s="6"/>
      <c r="N13" s="6"/>
      <c r="O13" s="6"/>
      <c r="P13" s="6"/>
      <c r="Q13" s="6"/>
      <c r="R13" s="6"/>
      <c r="S13" s="6"/>
      <c r="U13" s="6"/>
      <c r="V13" s="6"/>
      <c r="W13" s="6"/>
      <c r="X13" s="6"/>
      <c r="Y13" s="6"/>
      <c r="Z13" s="6"/>
      <c r="AA13" s="6"/>
      <c r="AB13" s="6"/>
    </row>
    <row r="14" spans="2:30" ht="15" customHeight="1" x14ac:dyDescent="0.25">
      <c r="B14" s="29" t="s">
        <v>2</v>
      </c>
      <c r="D14" s="86"/>
      <c r="E14" s="86"/>
      <c r="F14" s="86"/>
      <c r="G14" s="86"/>
      <c r="H14" s="86"/>
      <c r="I14" s="86"/>
      <c r="J14" s="31"/>
      <c r="L14" s="31"/>
      <c r="M14" s="31"/>
      <c r="N14" s="31"/>
      <c r="O14" s="31"/>
      <c r="P14" s="31"/>
      <c r="Q14" s="31"/>
      <c r="R14" s="31"/>
      <c r="S14" s="31"/>
      <c r="U14" s="82"/>
      <c r="V14" s="82"/>
      <c r="W14" s="82"/>
      <c r="X14" s="82"/>
      <c r="Y14" s="82"/>
      <c r="Z14" s="82"/>
      <c r="AA14" s="82"/>
      <c r="AB14" s="82"/>
    </row>
    <row r="15" spans="2:30" ht="15" customHeight="1" x14ac:dyDescent="0.25">
      <c r="B15" s="29" t="s">
        <v>4</v>
      </c>
      <c r="D15" s="86"/>
      <c r="E15" s="86"/>
      <c r="F15" s="86"/>
      <c r="G15" s="86"/>
      <c r="H15" s="86"/>
      <c r="I15" s="86"/>
      <c r="J15" s="26"/>
      <c r="L15" s="31"/>
      <c r="M15" s="31"/>
      <c r="N15" s="31"/>
      <c r="O15" s="31"/>
      <c r="P15" s="31"/>
      <c r="Q15" s="31"/>
      <c r="R15" s="31"/>
      <c r="S15" s="31"/>
      <c r="U15" s="82"/>
      <c r="V15" s="82"/>
      <c r="W15" s="82"/>
      <c r="X15" s="82"/>
      <c r="Y15" s="82"/>
      <c r="Z15" s="82"/>
      <c r="AA15" s="82"/>
      <c r="AB15" s="82"/>
    </row>
    <row r="16" spans="2:30" ht="15" customHeight="1" x14ac:dyDescent="0.25">
      <c r="B16" s="29" t="s">
        <v>5</v>
      </c>
      <c r="D16" s="86"/>
      <c r="E16" s="86"/>
      <c r="F16" s="86"/>
      <c r="G16" s="86"/>
      <c r="H16" s="86"/>
      <c r="I16" s="86"/>
      <c r="J16" s="26"/>
      <c r="L16" s="31"/>
      <c r="M16" s="31"/>
      <c r="N16" s="31"/>
      <c r="O16" s="31"/>
      <c r="P16" s="31"/>
      <c r="Q16" s="31"/>
      <c r="R16" s="31"/>
      <c r="S16" s="31"/>
      <c r="U16" s="82"/>
      <c r="V16" s="82"/>
      <c r="W16" s="82"/>
      <c r="X16" s="82"/>
      <c r="Y16" s="82"/>
      <c r="Z16" s="82"/>
      <c r="AA16" s="82"/>
      <c r="AB16" s="82"/>
    </row>
    <row r="17" spans="2:28" ht="15" customHeight="1" x14ac:dyDescent="0.25">
      <c r="B17" s="29" t="s">
        <v>3</v>
      </c>
      <c r="D17" s="86"/>
      <c r="E17" s="86"/>
      <c r="F17" s="86"/>
      <c r="G17" s="86"/>
      <c r="H17" s="86"/>
      <c r="I17" s="86"/>
      <c r="J17" s="26"/>
      <c r="L17" s="31"/>
      <c r="M17" s="31"/>
      <c r="N17" s="31"/>
      <c r="O17" s="31"/>
      <c r="P17" s="31"/>
      <c r="Q17" s="31"/>
      <c r="R17" s="31"/>
      <c r="S17" s="31"/>
      <c r="U17" s="82"/>
      <c r="V17" s="82"/>
      <c r="W17" s="82"/>
      <c r="X17" s="82"/>
      <c r="Y17" s="82"/>
      <c r="Z17" s="82"/>
      <c r="AA17" s="82"/>
      <c r="AB17" s="82"/>
    </row>
    <row r="18" spans="2:28" ht="15" customHeight="1" x14ac:dyDescent="0.25">
      <c r="B18" s="29" t="s">
        <v>13</v>
      </c>
      <c r="D18" s="30"/>
      <c r="E18" s="30"/>
      <c r="F18" s="30"/>
      <c r="G18" s="30"/>
      <c r="H18" s="30"/>
      <c r="I18" s="30"/>
      <c r="J18" s="26"/>
      <c r="L18" s="31"/>
      <c r="M18" s="31"/>
      <c r="N18" s="31"/>
      <c r="O18" s="31"/>
      <c r="P18" s="31"/>
      <c r="Q18" s="31"/>
      <c r="R18" s="31"/>
      <c r="S18" s="31"/>
      <c r="U18" s="82"/>
      <c r="V18" s="82"/>
      <c r="W18" s="82"/>
      <c r="X18" s="82"/>
      <c r="Y18" s="82"/>
      <c r="Z18" s="82"/>
      <c r="AA18" s="82"/>
      <c r="AB18" s="82"/>
    </row>
    <row r="19" spans="2:28" ht="15" customHeight="1" x14ac:dyDescent="0.25">
      <c r="B19" s="29" t="s">
        <v>14</v>
      </c>
      <c r="D19" s="30"/>
      <c r="E19" s="30"/>
      <c r="F19" s="30"/>
      <c r="G19" s="30"/>
      <c r="H19" s="30"/>
      <c r="I19" s="30"/>
      <c r="J19" s="26"/>
      <c r="L19" s="31"/>
      <c r="M19" s="31"/>
      <c r="N19" s="31"/>
      <c r="O19" s="31"/>
      <c r="P19" s="31"/>
      <c r="Q19" s="31"/>
      <c r="R19" s="31"/>
      <c r="S19" s="31"/>
      <c r="U19" s="82"/>
      <c r="V19" s="82"/>
      <c r="W19" s="82"/>
      <c r="X19" s="82"/>
      <c r="Y19" s="82"/>
      <c r="Z19" s="82"/>
      <c r="AA19" s="82"/>
      <c r="AB19" s="82"/>
    </row>
    <row r="20" spans="2:28" ht="15" customHeight="1" x14ac:dyDescent="0.25">
      <c r="B20" s="29" t="s">
        <v>15</v>
      </c>
      <c r="D20" s="86"/>
      <c r="E20" s="86"/>
      <c r="F20" s="86"/>
      <c r="G20" s="86"/>
      <c r="H20" s="86"/>
      <c r="I20" s="86"/>
      <c r="J20" s="26"/>
      <c r="L20" s="31"/>
      <c r="M20" s="31"/>
      <c r="N20" s="31"/>
      <c r="O20" s="31"/>
      <c r="P20" s="31"/>
      <c r="Q20" s="31"/>
      <c r="R20" s="31"/>
      <c r="S20" s="31"/>
      <c r="U20" s="82"/>
      <c r="V20" s="82"/>
      <c r="W20" s="82"/>
      <c r="X20" s="82"/>
      <c r="Y20" s="82"/>
      <c r="Z20" s="82"/>
      <c r="AA20" s="82"/>
      <c r="AB20" s="82"/>
    </row>
    <row r="21" spans="2:28" ht="15" customHeight="1" x14ac:dyDescent="0.25">
      <c r="B21" s="29" t="s">
        <v>8</v>
      </c>
      <c r="D21" s="86"/>
      <c r="E21" s="86"/>
      <c r="F21" s="86"/>
      <c r="G21" s="86"/>
      <c r="H21" s="86"/>
      <c r="I21" s="86"/>
      <c r="J21" s="26"/>
      <c r="L21" s="31"/>
      <c r="M21" s="31"/>
      <c r="N21" s="31"/>
      <c r="O21" s="31"/>
      <c r="P21" s="31"/>
      <c r="Q21" s="31"/>
      <c r="R21" s="31"/>
      <c r="S21" s="31"/>
      <c r="U21" s="82"/>
      <c r="V21" s="82"/>
      <c r="W21" s="82"/>
      <c r="X21" s="82"/>
      <c r="Y21" s="82"/>
      <c r="Z21" s="82"/>
      <c r="AA21" s="82"/>
      <c r="AB21" s="82"/>
    </row>
    <row r="22" spans="2:28" ht="15" customHeight="1" x14ac:dyDescent="0.25">
      <c r="B22" s="29" t="s">
        <v>9</v>
      </c>
      <c r="D22" s="88"/>
      <c r="E22" s="88"/>
      <c r="F22" s="88"/>
      <c r="G22" s="88"/>
      <c r="H22" s="88"/>
      <c r="I22" s="88"/>
      <c r="J22" s="26"/>
      <c r="L22" s="31"/>
      <c r="M22" s="31"/>
      <c r="N22" s="31"/>
      <c r="O22" s="31"/>
      <c r="P22" s="31"/>
      <c r="Q22" s="31"/>
      <c r="R22" s="31"/>
      <c r="S22" s="31"/>
      <c r="U22" s="82"/>
      <c r="V22" s="82"/>
      <c r="W22" s="82"/>
      <c r="X22" s="82"/>
      <c r="Y22" s="82"/>
      <c r="Z22" s="82"/>
      <c r="AA22" s="82"/>
      <c r="AB22" s="82"/>
    </row>
    <row r="23" spans="2:28" ht="15" customHeight="1" x14ac:dyDescent="0.25">
      <c r="B23" s="29" t="s">
        <v>16</v>
      </c>
      <c r="D23" s="86"/>
      <c r="E23" s="86"/>
      <c r="F23" s="86"/>
      <c r="G23" s="86"/>
      <c r="H23" s="86"/>
      <c r="I23" s="86"/>
      <c r="J23" s="26"/>
      <c r="L23" s="31"/>
      <c r="M23" s="31"/>
      <c r="N23" s="31"/>
      <c r="O23" s="31"/>
      <c r="P23" s="31"/>
      <c r="Q23" s="31"/>
      <c r="R23" s="31"/>
      <c r="S23" s="31"/>
      <c r="U23" s="82"/>
      <c r="V23" s="82"/>
      <c r="W23" s="82"/>
      <c r="X23" s="82"/>
      <c r="Y23" s="82"/>
      <c r="Z23" s="82"/>
      <c r="AA23" s="82"/>
      <c r="AB23" s="82"/>
    </row>
    <row r="24" spans="2:28" ht="10.5" customHeight="1" x14ac:dyDescent="0.25">
      <c r="B24" s="29"/>
      <c r="D24" s="32"/>
      <c r="E24" s="32"/>
      <c r="F24" s="32"/>
      <c r="G24" s="32"/>
      <c r="H24" s="32"/>
      <c r="I24" s="32"/>
      <c r="J24" s="26"/>
      <c r="L24" s="31"/>
      <c r="M24" s="31"/>
      <c r="N24" s="31"/>
      <c r="O24" s="31"/>
      <c r="P24" s="31"/>
      <c r="Q24" s="31"/>
      <c r="R24" s="31"/>
      <c r="S24" s="31"/>
      <c r="U24" s="82"/>
      <c r="V24" s="82"/>
      <c r="W24" s="82"/>
      <c r="X24" s="82"/>
      <c r="Y24" s="82"/>
      <c r="Z24" s="82"/>
      <c r="AA24" s="82"/>
      <c r="AB24" s="82"/>
    </row>
    <row r="25" spans="2:28" ht="15" customHeight="1" x14ac:dyDescent="0.25">
      <c r="B25" s="29" t="s">
        <v>7</v>
      </c>
      <c r="C25" s="31"/>
      <c r="D25" s="31"/>
      <c r="E25" s="26"/>
      <c r="F25" s="26"/>
      <c r="G25" s="26"/>
      <c r="H25" s="26"/>
      <c r="I25" s="26"/>
      <c r="J25" s="26"/>
      <c r="L25" s="31"/>
      <c r="M25" s="31"/>
      <c r="N25" s="31"/>
      <c r="O25" s="31"/>
      <c r="P25" s="31"/>
      <c r="Q25" s="31"/>
      <c r="R25" s="31"/>
      <c r="S25" s="31"/>
      <c r="U25" s="82"/>
      <c r="V25" s="82"/>
      <c r="W25" s="82"/>
      <c r="X25" s="82"/>
      <c r="Y25" s="82"/>
      <c r="Z25" s="82"/>
      <c r="AA25" s="82"/>
      <c r="AB25" s="82"/>
    </row>
    <row r="26" spans="2:28" ht="15" customHeight="1" x14ac:dyDescent="0.25">
      <c r="B26" s="29" t="s">
        <v>10</v>
      </c>
      <c r="C26" s="31"/>
      <c r="D26" s="86"/>
      <c r="E26" s="86"/>
      <c r="F26" s="86"/>
      <c r="G26" s="86"/>
      <c r="H26" s="86"/>
      <c r="I26" s="86"/>
      <c r="J26" s="26"/>
      <c r="L26" s="31"/>
      <c r="M26" s="31"/>
      <c r="N26" s="31"/>
      <c r="O26" s="31"/>
      <c r="P26" s="31"/>
      <c r="Q26" s="31"/>
      <c r="R26" s="31"/>
      <c r="S26" s="31"/>
      <c r="U26" s="82"/>
      <c r="V26" s="82"/>
      <c r="W26" s="82"/>
      <c r="X26" s="82"/>
      <c r="Y26" s="82"/>
      <c r="Z26" s="82"/>
      <c r="AA26" s="82"/>
      <c r="AB26" s="82"/>
    </row>
    <row r="27" spans="2:28" ht="15" customHeight="1" x14ac:dyDescent="0.25">
      <c r="B27" s="29" t="s">
        <v>12</v>
      </c>
      <c r="C27" s="31"/>
      <c r="D27" s="86"/>
      <c r="E27" s="86"/>
      <c r="F27" s="86"/>
      <c r="G27" s="86"/>
      <c r="H27" s="86"/>
      <c r="I27" s="86"/>
      <c r="J27" s="26"/>
      <c r="L27" s="31"/>
      <c r="M27" s="31"/>
      <c r="N27" s="31"/>
      <c r="O27" s="31"/>
      <c r="P27" s="31"/>
      <c r="Q27" s="31"/>
      <c r="R27" s="31"/>
      <c r="S27" s="31"/>
      <c r="U27" s="82"/>
      <c r="V27" s="82"/>
      <c r="W27" s="82"/>
      <c r="X27" s="82"/>
      <c r="Y27" s="82"/>
      <c r="Z27" s="82"/>
      <c r="AA27" s="82"/>
      <c r="AB27" s="82"/>
    </row>
    <row r="28" spans="2:28" ht="15" customHeight="1" x14ac:dyDescent="0.25">
      <c r="B28" s="29" t="s">
        <v>11</v>
      </c>
      <c r="C28" s="31"/>
      <c r="D28" s="86"/>
      <c r="E28" s="86"/>
      <c r="F28" s="86"/>
      <c r="G28" s="86"/>
      <c r="H28" s="86"/>
      <c r="I28" s="86"/>
      <c r="J28" s="26"/>
      <c r="L28" s="31"/>
      <c r="M28" s="31"/>
      <c r="N28" s="31"/>
      <c r="O28" s="31"/>
      <c r="P28" s="31"/>
      <c r="Q28" s="31"/>
      <c r="R28" s="31"/>
      <c r="S28" s="31"/>
      <c r="U28" s="82"/>
      <c r="V28" s="82"/>
      <c r="W28" s="82"/>
      <c r="X28" s="82"/>
      <c r="Y28" s="82"/>
      <c r="Z28" s="82"/>
      <c r="AA28" s="82"/>
      <c r="AB28" s="82"/>
    </row>
    <row r="29" spans="2:28" s="11" customFormat="1" ht="22.5" customHeight="1" x14ac:dyDescent="0.3">
      <c r="B29" s="23"/>
      <c r="C29" s="23"/>
      <c r="D29" s="23"/>
      <c r="E29" s="23"/>
      <c r="F29" s="23"/>
      <c r="G29" s="23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U29" s="82"/>
      <c r="V29" s="82"/>
      <c r="W29" s="82"/>
      <c r="X29" s="82"/>
      <c r="Y29" s="82"/>
      <c r="Z29" s="82"/>
      <c r="AA29" s="82"/>
      <c r="AB29" s="82"/>
    </row>
    <row r="30" spans="2:28" s="11" customFormat="1" ht="15" customHeight="1" x14ac:dyDescent="0.3">
      <c r="B30" s="82" t="s">
        <v>6</v>
      </c>
      <c r="C30" s="82"/>
      <c r="D30" s="82"/>
      <c r="E30" s="82"/>
      <c r="F30" s="82"/>
      <c r="G30" s="82"/>
      <c r="H30" s="82"/>
      <c r="I30" s="82"/>
      <c r="J30" s="24"/>
      <c r="L30" s="24"/>
      <c r="M30" s="24"/>
      <c r="N30" s="24"/>
      <c r="O30" s="24"/>
      <c r="P30" s="24"/>
      <c r="Q30" s="24"/>
      <c r="R30" s="24"/>
      <c r="S30" s="24"/>
      <c r="U30" s="82"/>
      <c r="V30" s="82"/>
      <c r="W30" s="82"/>
      <c r="X30" s="82"/>
      <c r="Y30" s="82"/>
      <c r="Z30" s="82"/>
      <c r="AA30" s="82"/>
      <c r="AB30" s="82"/>
    </row>
    <row r="31" spans="2:28" ht="16.5" customHeight="1" x14ac:dyDescent="0.25">
      <c r="B31" s="82"/>
      <c r="C31" s="82"/>
      <c r="D31" s="82"/>
      <c r="E31" s="82"/>
      <c r="F31" s="82"/>
      <c r="G31" s="82"/>
      <c r="H31" s="82"/>
      <c r="I31" s="82"/>
      <c r="J31" s="24"/>
    </row>
    <row r="32" spans="2:28" ht="16.5" customHeight="1" x14ac:dyDescent="0.25">
      <c r="B32" s="82"/>
      <c r="C32" s="82"/>
      <c r="D32" s="82"/>
      <c r="E32" s="82"/>
      <c r="F32" s="82"/>
      <c r="G32" s="82"/>
      <c r="H32" s="82"/>
      <c r="I32" s="82"/>
      <c r="J32" s="24"/>
    </row>
    <row r="33" spans="2:21" ht="12.75" customHeight="1" x14ac:dyDescent="0.3">
      <c r="C33" s="40"/>
      <c r="D33" s="40"/>
      <c r="E33" s="40"/>
      <c r="F33" s="40"/>
      <c r="G33" s="40"/>
      <c r="H33" s="40"/>
      <c r="I33" s="40"/>
      <c r="L33" s="7"/>
      <c r="U33" s="7"/>
    </row>
    <row r="34" spans="2:21" ht="18.75" x14ac:dyDescent="0.3">
      <c r="B34" s="48" t="s">
        <v>28</v>
      </c>
      <c r="C34" s="40"/>
      <c r="D34" s="40"/>
      <c r="E34" s="40"/>
      <c r="F34" s="40"/>
      <c r="G34" s="40"/>
      <c r="H34" s="40"/>
      <c r="I34" s="40"/>
      <c r="L34" s="7"/>
      <c r="U34" s="7"/>
    </row>
    <row r="35" spans="2:21" ht="18.75" x14ac:dyDescent="0.3">
      <c r="B35" s="48" t="s">
        <v>124</v>
      </c>
      <c r="C35" s="40"/>
      <c r="D35" s="40"/>
      <c r="E35" s="40"/>
      <c r="F35" s="40"/>
      <c r="G35" s="40"/>
      <c r="H35" s="40"/>
      <c r="L35" s="7"/>
      <c r="U35" s="7"/>
    </row>
    <row r="36" spans="2:21" ht="9.9499999999999993" customHeight="1" x14ac:dyDescent="0.3">
      <c r="B36" s="7"/>
      <c r="L36" s="7"/>
      <c r="U36" s="7"/>
    </row>
    <row r="37" spans="2:21" ht="9.9499999999999993" customHeight="1" x14ac:dyDescent="0.3">
      <c r="B37" s="66" t="s">
        <v>41</v>
      </c>
      <c r="C37" s="65"/>
      <c r="D37" s="65"/>
      <c r="E37" s="65"/>
      <c r="F37" s="65"/>
      <c r="G37" s="65"/>
      <c r="H37" s="65"/>
      <c r="I37" s="65"/>
      <c r="L37" s="7"/>
      <c r="U37" s="7"/>
    </row>
    <row r="38" spans="2:21" ht="9.9499999999999993" customHeight="1" x14ac:dyDescent="0.3">
      <c r="B38" s="67" t="s">
        <v>42</v>
      </c>
      <c r="C38" s="65"/>
      <c r="D38" s="65"/>
      <c r="E38" s="65"/>
      <c r="F38" s="65"/>
      <c r="G38" s="65"/>
      <c r="H38" s="65"/>
      <c r="I38" s="65"/>
      <c r="L38" s="7"/>
      <c r="U38" s="7"/>
    </row>
    <row r="39" spans="2:21" ht="9.9499999999999993" customHeight="1" x14ac:dyDescent="0.3">
      <c r="B39" s="7"/>
      <c r="L39" s="7"/>
      <c r="U39" s="7"/>
    </row>
    <row r="40" spans="2:21" ht="18.75" x14ac:dyDescent="0.3">
      <c r="B40" s="35" t="s">
        <v>18</v>
      </c>
      <c r="C40" s="36"/>
      <c r="D40" s="36"/>
      <c r="E40" s="36" t="s">
        <v>19</v>
      </c>
      <c r="F40" s="37" t="s">
        <v>20</v>
      </c>
      <c r="G40" s="38" t="s">
        <v>21</v>
      </c>
      <c r="H40" s="39" t="s">
        <v>22</v>
      </c>
      <c r="I40" s="38" t="s">
        <v>23</v>
      </c>
      <c r="L40" s="7"/>
      <c r="U40" s="7"/>
    </row>
    <row r="41" spans="2:21" ht="18.75" x14ac:dyDescent="0.3">
      <c r="B41" s="41"/>
      <c r="C41" s="42"/>
      <c r="D41" s="42"/>
      <c r="E41" s="42"/>
      <c r="F41" s="43"/>
      <c r="G41" s="62">
        <f>SUM(G42:G121)</f>
        <v>10190.753432333329</v>
      </c>
      <c r="H41" s="63"/>
      <c r="I41" s="62">
        <f>SUM(I42:I47)</f>
        <v>0</v>
      </c>
      <c r="L41" s="7"/>
      <c r="U41" s="7"/>
    </row>
    <row r="42" spans="2:21" ht="18" customHeight="1" x14ac:dyDescent="0.3">
      <c r="B42" s="76" t="s">
        <v>43</v>
      </c>
      <c r="C42" s="76"/>
      <c r="D42" s="76"/>
      <c r="E42" s="68">
        <v>200</v>
      </c>
      <c r="F42" s="69">
        <v>0.126</v>
      </c>
      <c r="G42" s="70">
        <f>E42*F42</f>
        <v>25.2</v>
      </c>
      <c r="H42" s="71"/>
      <c r="I42" s="70">
        <f>E42*H42</f>
        <v>0</v>
      </c>
      <c r="L42" s="7"/>
      <c r="U42" s="7"/>
    </row>
    <row r="43" spans="2:21" ht="18" customHeight="1" x14ac:dyDescent="0.3">
      <c r="B43" s="77" t="s">
        <v>44</v>
      </c>
      <c r="C43" s="77"/>
      <c r="D43" s="77"/>
      <c r="E43" s="72">
        <v>200</v>
      </c>
      <c r="F43" s="73">
        <v>8.8239999999999999E-2</v>
      </c>
      <c r="G43" s="74">
        <f t="shared" ref="G43:G121" si="0">E43*F43</f>
        <v>17.648</v>
      </c>
      <c r="H43" s="75"/>
      <c r="I43" s="74">
        <f t="shared" ref="I43:I47" si="1">E43*H43</f>
        <v>0</v>
      </c>
      <c r="L43" s="7"/>
      <c r="U43" s="7"/>
    </row>
    <row r="44" spans="2:21" ht="18" customHeight="1" x14ac:dyDescent="0.3">
      <c r="B44" s="77" t="s">
        <v>45</v>
      </c>
      <c r="C44" s="77"/>
      <c r="D44" s="77"/>
      <c r="E44" s="72">
        <v>200</v>
      </c>
      <c r="F44" s="73">
        <v>3.8159999999999999E-2</v>
      </c>
      <c r="G44" s="74">
        <f t="shared" si="0"/>
        <v>7.6319999999999997</v>
      </c>
      <c r="H44" s="75"/>
      <c r="I44" s="74">
        <f t="shared" si="1"/>
        <v>0</v>
      </c>
      <c r="L44" s="7"/>
      <c r="U44" s="7"/>
    </row>
    <row r="45" spans="2:21" ht="18" customHeight="1" x14ac:dyDescent="0.3">
      <c r="B45" s="77" t="s">
        <v>46</v>
      </c>
      <c r="C45" s="77"/>
      <c r="D45" s="77"/>
      <c r="E45" s="72">
        <v>200</v>
      </c>
      <c r="F45" s="73">
        <v>2.776E-2</v>
      </c>
      <c r="G45" s="74">
        <f t="shared" si="0"/>
        <v>5.5519999999999996</v>
      </c>
      <c r="H45" s="75"/>
      <c r="I45" s="74">
        <f t="shared" si="1"/>
        <v>0</v>
      </c>
      <c r="L45" s="7"/>
      <c r="U45" s="7"/>
    </row>
    <row r="46" spans="2:21" ht="18" customHeight="1" x14ac:dyDescent="0.3">
      <c r="B46" s="77" t="s">
        <v>47</v>
      </c>
      <c r="C46" s="77"/>
      <c r="D46" s="77"/>
      <c r="E46" s="72">
        <v>200</v>
      </c>
      <c r="F46" s="73">
        <v>1.464E-2</v>
      </c>
      <c r="G46" s="74">
        <f t="shared" si="0"/>
        <v>2.9279999999999999</v>
      </c>
      <c r="H46" s="75"/>
      <c r="I46" s="74">
        <f t="shared" si="1"/>
        <v>0</v>
      </c>
      <c r="L46" s="7"/>
      <c r="U46" s="7"/>
    </row>
    <row r="47" spans="2:21" ht="18" customHeight="1" x14ac:dyDescent="0.3">
      <c r="B47" s="77" t="s">
        <v>48</v>
      </c>
      <c r="C47" s="77"/>
      <c r="D47" s="77"/>
      <c r="E47" s="72">
        <v>200</v>
      </c>
      <c r="F47" s="73">
        <v>0.28183999999999998</v>
      </c>
      <c r="G47" s="74">
        <f t="shared" si="0"/>
        <v>56.367999999999995</v>
      </c>
      <c r="H47" s="75"/>
      <c r="I47" s="74">
        <f t="shared" si="1"/>
        <v>0</v>
      </c>
      <c r="L47" s="7"/>
      <c r="U47" s="7"/>
    </row>
    <row r="48" spans="2:21" ht="18" customHeight="1" x14ac:dyDescent="0.3">
      <c r="B48" s="77" t="s">
        <v>49</v>
      </c>
      <c r="C48" s="77"/>
      <c r="D48" s="77"/>
      <c r="E48" s="72">
        <v>200</v>
      </c>
      <c r="F48" s="73">
        <v>0.161</v>
      </c>
      <c r="G48" s="74">
        <f t="shared" si="0"/>
        <v>32.200000000000003</v>
      </c>
      <c r="H48" s="75"/>
      <c r="I48" s="74"/>
      <c r="L48" s="7"/>
      <c r="U48" s="7"/>
    </row>
    <row r="49" spans="2:21" ht="18" customHeight="1" x14ac:dyDescent="0.3">
      <c r="B49" s="77" t="s">
        <v>50</v>
      </c>
      <c r="C49" s="77"/>
      <c r="D49" s="77"/>
      <c r="E49" s="72">
        <v>200</v>
      </c>
      <c r="F49" s="73">
        <v>0.112</v>
      </c>
      <c r="G49" s="74">
        <f t="shared" si="0"/>
        <v>22.400000000000002</v>
      </c>
      <c r="H49" s="75"/>
      <c r="I49" s="74"/>
      <c r="L49" s="7"/>
      <c r="U49" s="7"/>
    </row>
    <row r="50" spans="2:21" ht="18" customHeight="1" x14ac:dyDescent="0.3">
      <c r="B50" s="77" t="s">
        <v>51</v>
      </c>
      <c r="C50" s="77"/>
      <c r="D50" s="77"/>
      <c r="E50" s="72">
        <v>200</v>
      </c>
      <c r="F50" s="73">
        <v>9.8000000000000004E-2</v>
      </c>
      <c r="G50" s="74">
        <f t="shared" si="0"/>
        <v>19.600000000000001</v>
      </c>
      <c r="H50" s="75"/>
      <c r="I50" s="74"/>
      <c r="L50" s="7"/>
      <c r="U50" s="7"/>
    </row>
    <row r="51" spans="2:21" ht="18" customHeight="1" x14ac:dyDescent="0.3">
      <c r="B51" s="77" t="s">
        <v>52</v>
      </c>
      <c r="C51" s="77"/>
      <c r="D51" s="77"/>
      <c r="E51" s="72">
        <v>200</v>
      </c>
      <c r="F51" s="73">
        <v>0.15631999999999999</v>
      </c>
      <c r="G51" s="74">
        <f t="shared" si="0"/>
        <v>31.263999999999996</v>
      </c>
      <c r="H51" s="75"/>
      <c r="I51" s="74"/>
      <c r="L51" s="7"/>
      <c r="U51" s="7"/>
    </row>
    <row r="52" spans="2:21" ht="18" customHeight="1" x14ac:dyDescent="0.3">
      <c r="B52" s="77" t="s">
        <v>53</v>
      </c>
      <c r="C52" s="77"/>
      <c r="D52" s="77"/>
      <c r="E52" s="72">
        <v>200</v>
      </c>
      <c r="F52" s="73">
        <v>0.47199999999999998</v>
      </c>
      <c r="G52" s="74">
        <f t="shared" si="0"/>
        <v>94.399999999999991</v>
      </c>
      <c r="H52" s="75"/>
      <c r="I52" s="74"/>
      <c r="L52" s="7"/>
      <c r="U52" s="7"/>
    </row>
    <row r="53" spans="2:21" ht="18" customHeight="1" x14ac:dyDescent="0.3">
      <c r="B53" s="77" t="s">
        <v>54</v>
      </c>
      <c r="C53" s="77"/>
      <c r="D53" s="77"/>
      <c r="E53" s="72">
        <v>200</v>
      </c>
      <c r="F53" s="73">
        <v>0.33599999999999997</v>
      </c>
      <c r="G53" s="74">
        <f t="shared" si="0"/>
        <v>67.199999999999989</v>
      </c>
      <c r="H53" s="75"/>
      <c r="I53" s="74"/>
      <c r="L53" s="7"/>
      <c r="U53" s="7"/>
    </row>
    <row r="54" spans="2:21" ht="18" customHeight="1" x14ac:dyDescent="0.3">
      <c r="B54" s="77" t="s">
        <v>55</v>
      </c>
      <c r="C54" s="77"/>
      <c r="D54" s="77"/>
      <c r="E54" s="72">
        <v>200</v>
      </c>
      <c r="F54" s="73">
        <v>0.252</v>
      </c>
      <c r="G54" s="74">
        <f t="shared" si="0"/>
        <v>50.4</v>
      </c>
      <c r="H54" s="75"/>
      <c r="I54" s="74"/>
      <c r="L54" s="7"/>
      <c r="U54" s="7"/>
    </row>
    <row r="55" spans="2:21" ht="18" customHeight="1" x14ac:dyDescent="0.3">
      <c r="B55" s="77" t="s">
        <v>56</v>
      </c>
      <c r="C55" s="77"/>
      <c r="D55" s="77"/>
      <c r="E55" s="72">
        <v>200</v>
      </c>
      <c r="F55" s="73">
        <v>0.21600000000000003</v>
      </c>
      <c r="G55" s="74">
        <f t="shared" si="0"/>
        <v>43.2</v>
      </c>
      <c r="H55" s="75"/>
      <c r="I55" s="74"/>
      <c r="L55" s="7"/>
      <c r="U55" s="7"/>
    </row>
    <row r="56" spans="2:21" ht="18" customHeight="1" x14ac:dyDescent="0.3">
      <c r="B56" s="77" t="s">
        <v>57</v>
      </c>
      <c r="C56" s="77"/>
      <c r="D56" s="77"/>
      <c r="E56" s="72">
        <v>200</v>
      </c>
      <c r="F56" s="73">
        <v>0.2</v>
      </c>
      <c r="G56" s="74">
        <f t="shared" si="0"/>
        <v>40</v>
      </c>
      <c r="H56" s="75"/>
      <c r="I56" s="74"/>
      <c r="L56" s="7"/>
      <c r="U56" s="7"/>
    </row>
    <row r="57" spans="2:21" ht="18" customHeight="1" x14ac:dyDescent="0.3">
      <c r="B57" s="77" t="s">
        <v>58</v>
      </c>
      <c r="C57" s="77"/>
      <c r="D57" s="77"/>
      <c r="E57" s="72">
        <v>200</v>
      </c>
      <c r="F57" s="73">
        <v>0.182</v>
      </c>
      <c r="G57" s="74">
        <f t="shared" si="0"/>
        <v>36.4</v>
      </c>
      <c r="H57" s="75"/>
      <c r="I57" s="74"/>
      <c r="L57" s="7"/>
      <c r="U57" s="7"/>
    </row>
    <row r="58" spans="2:21" ht="18" customHeight="1" x14ac:dyDescent="0.3">
      <c r="B58" s="77" t="s">
        <v>59</v>
      </c>
      <c r="C58" s="77"/>
      <c r="D58" s="77"/>
      <c r="E58" s="72">
        <v>200</v>
      </c>
      <c r="F58" s="73">
        <v>0.14699999999999999</v>
      </c>
      <c r="G58" s="74">
        <f t="shared" si="0"/>
        <v>29.4</v>
      </c>
      <c r="H58" s="75"/>
      <c r="I58" s="74"/>
      <c r="L58" s="7"/>
      <c r="U58" s="7"/>
    </row>
    <row r="59" spans="2:21" ht="18" customHeight="1" x14ac:dyDescent="0.3">
      <c r="B59" s="77" t="s">
        <v>60</v>
      </c>
      <c r="C59" s="77"/>
      <c r="D59" s="77"/>
      <c r="E59" s="72">
        <v>200</v>
      </c>
      <c r="F59" s="73">
        <v>9.8000000000000004E-2</v>
      </c>
      <c r="G59" s="74">
        <f t="shared" si="0"/>
        <v>19.600000000000001</v>
      </c>
      <c r="H59" s="75"/>
      <c r="I59" s="74"/>
      <c r="L59" s="7"/>
      <c r="U59" s="7"/>
    </row>
    <row r="60" spans="2:21" ht="18" customHeight="1" x14ac:dyDescent="0.3">
      <c r="B60" s="77" t="s">
        <v>61</v>
      </c>
      <c r="C60" s="77"/>
      <c r="D60" s="77"/>
      <c r="E60" s="72">
        <v>200</v>
      </c>
      <c r="F60" s="73">
        <v>0.154</v>
      </c>
      <c r="G60" s="74">
        <f t="shared" si="0"/>
        <v>30.8</v>
      </c>
      <c r="H60" s="75"/>
      <c r="I60" s="74"/>
      <c r="L60" s="7"/>
      <c r="U60" s="7"/>
    </row>
    <row r="61" spans="2:21" ht="18" customHeight="1" x14ac:dyDescent="0.3">
      <c r="B61" s="77" t="s">
        <v>62</v>
      </c>
      <c r="C61" s="77"/>
      <c r="D61" s="77"/>
      <c r="E61" s="72">
        <v>200</v>
      </c>
      <c r="F61" s="73">
        <v>9.8000000000000004E-2</v>
      </c>
      <c r="G61" s="74">
        <f t="shared" si="0"/>
        <v>19.600000000000001</v>
      </c>
      <c r="H61" s="75"/>
      <c r="I61" s="74"/>
      <c r="L61" s="7"/>
      <c r="U61" s="7"/>
    </row>
    <row r="62" spans="2:21" ht="18" customHeight="1" x14ac:dyDescent="0.3">
      <c r="B62" s="77" t="s">
        <v>63</v>
      </c>
      <c r="C62" s="77"/>
      <c r="D62" s="77"/>
      <c r="E62" s="72">
        <v>200</v>
      </c>
      <c r="F62" s="73">
        <v>0.16800000000000001</v>
      </c>
      <c r="G62" s="74">
        <f t="shared" si="0"/>
        <v>33.6</v>
      </c>
      <c r="H62" s="75"/>
      <c r="I62" s="74"/>
      <c r="L62" s="7"/>
      <c r="U62" s="7"/>
    </row>
    <row r="63" spans="2:21" ht="18" customHeight="1" x14ac:dyDescent="0.3">
      <c r="B63" s="77" t="s">
        <v>64</v>
      </c>
      <c r="C63" s="77"/>
      <c r="D63" s="77"/>
      <c r="E63" s="72">
        <v>200</v>
      </c>
      <c r="F63" s="73">
        <v>0.105</v>
      </c>
      <c r="G63" s="74">
        <f t="shared" si="0"/>
        <v>21</v>
      </c>
      <c r="H63" s="75"/>
      <c r="I63" s="74"/>
      <c r="L63" s="7"/>
      <c r="U63" s="7"/>
    </row>
    <row r="64" spans="2:21" ht="18" customHeight="1" x14ac:dyDescent="0.3">
      <c r="B64" s="77" t="s">
        <v>65</v>
      </c>
      <c r="C64" s="77"/>
      <c r="D64" s="77"/>
      <c r="E64" s="72">
        <v>200</v>
      </c>
      <c r="F64" s="73">
        <v>0.12245999999999999</v>
      </c>
      <c r="G64" s="74">
        <f t="shared" si="0"/>
        <v>24.491999999999997</v>
      </c>
      <c r="H64" s="75"/>
      <c r="I64" s="74"/>
      <c r="L64" s="7"/>
      <c r="U64" s="7"/>
    </row>
    <row r="65" spans="2:21" ht="18" customHeight="1" x14ac:dyDescent="0.3">
      <c r="B65" s="77" t="s">
        <v>66</v>
      </c>
      <c r="C65" s="77"/>
      <c r="D65" s="77"/>
      <c r="E65" s="72">
        <v>200</v>
      </c>
      <c r="F65" s="73">
        <v>0.15600000000000003</v>
      </c>
      <c r="G65" s="74">
        <f t="shared" si="0"/>
        <v>31.200000000000006</v>
      </c>
      <c r="H65" s="75"/>
      <c r="I65" s="74"/>
      <c r="L65" s="7"/>
      <c r="U65" s="7"/>
    </row>
    <row r="66" spans="2:21" ht="18" customHeight="1" x14ac:dyDescent="0.3">
      <c r="B66" s="77" t="s">
        <v>67</v>
      </c>
      <c r="C66" s="77"/>
      <c r="D66" s="77"/>
      <c r="E66" s="72">
        <v>200</v>
      </c>
      <c r="F66" s="73">
        <v>0.15600000000000003</v>
      </c>
      <c r="G66" s="74">
        <f t="shared" si="0"/>
        <v>31.200000000000006</v>
      </c>
      <c r="H66" s="75"/>
      <c r="I66" s="74"/>
      <c r="L66" s="7"/>
      <c r="U66" s="7"/>
    </row>
    <row r="67" spans="2:21" ht="18" customHeight="1" x14ac:dyDescent="0.3">
      <c r="B67" s="77" t="s">
        <v>68</v>
      </c>
      <c r="C67" s="77"/>
      <c r="D67" s="77"/>
      <c r="E67" s="72">
        <v>200</v>
      </c>
      <c r="F67" s="73">
        <v>0.19500000000000001</v>
      </c>
      <c r="G67" s="74">
        <f t="shared" si="0"/>
        <v>39</v>
      </c>
      <c r="H67" s="75"/>
      <c r="I67" s="74"/>
      <c r="L67" s="7"/>
      <c r="U67" s="7"/>
    </row>
    <row r="68" spans="2:21" ht="18" customHeight="1" x14ac:dyDescent="0.3">
      <c r="B68" s="77" t="s">
        <v>69</v>
      </c>
      <c r="C68" s="77"/>
      <c r="D68" s="77"/>
      <c r="E68" s="72">
        <v>200</v>
      </c>
      <c r="F68" s="73">
        <v>0.18720000000000001</v>
      </c>
      <c r="G68" s="74">
        <f t="shared" si="0"/>
        <v>37.44</v>
      </c>
      <c r="H68" s="75"/>
      <c r="I68" s="74"/>
      <c r="L68" s="7"/>
      <c r="U68" s="7"/>
    </row>
    <row r="69" spans="2:21" ht="18" customHeight="1" x14ac:dyDescent="0.3">
      <c r="B69" s="77" t="s">
        <v>70</v>
      </c>
      <c r="C69" s="77"/>
      <c r="D69" s="77"/>
      <c r="E69" s="72">
        <v>200</v>
      </c>
      <c r="F69" s="73">
        <v>2.9520000000000001E-2</v>
      </c>
      <c r="G69" s="74">
        <f t="shared" si="0"/>
        <v>5.9039999999999999</v>
      </c>
      <c r="H69" s="75"/>
      <c r="I69" s="74"/>
      <c r="L69" s="7"/>
      <c r="U69" s="7"/>
    </row>
    <row r="70" spans="2:21" ht="18" customHeight="1" x14ac:dyDescent="0.3">
      <c r="B70" s="77" t="s">
        <v>71</v>
      </c>
      <c r="C70" s="77"/>
      <c r="D70" s="77"/>
      <c r="E70" s="72">
        <v>200</v>
      </c>
      <c r="F70" s="73">
        <v>4.4080000000000001E-2</v>
      </c>
      <c r="G70" s="74">
        <f t="shared" si="0"/>
        <v>8.8160000000000007</v>
      </c>
      <c r="H70" s="75"/>
      <c r="I70" s="74"/>
      <c r="L70" s="7"/>
      <c r="U70" s="7"/>
    </row>
    <row r="71" spans="2:21" ht="18" customHeight="1" x14ac:dyDescent="0.3">
      <c r="B71" s="77" t="s">
        <v>72</v>
      </c>
      <c r="C71" s="77"/>
      <c r="D71" s="77"/>
      <c r="E71" s="72">
        <v>200</v>
      </c>
      <c r="F71" s="73">
        <v>0.22040000000000001</v>
      </c>
      <c r="G71" s="74">
        <f t="shared" si="0"/>
        <v>44.080000000000005</v>
      </c>
      <c r="H71" s="75"/>
      <c r="I71" s="74"/>
      <c r="L71" s="7"/>
      <c r="U71" s="7"/>
    </row>
    <row r="72" spans="2:21" ht="18" customHeight="1" x14ac:dyDescent="0.3">
      <c r="B72" s="77" t="s">
        <v>73</v>
      </c>
      <c r="C72" s="77"/>
      <c r="D72" s="77"/>
      <c r="E72" s="72">
        <v>200</v>
      </c>
      <c r="F72" s="73">
        <v>3.7100000000000001E-2</v>
      </c>
      <c r="G72" s="74">
        <f t="shared" si="0"/>
        <v>7.42</v>
      </c>
      <c r="H72" s="75"/>
      <c r="I72" s="74"/>
      <c r="L72" s="7"/>
      <c r="U72" s="7"/>
    </row>
    <row r="73" spans="2:21" ht="18" customHeight="1" x14ac:dyDescent="0.3">
      <c r="B73" s="77" t="s">
        <v>74</v>
      </c>
      <c r="C73" s="77"/>
      <c r="D73" s="77"/>
      <c r="E73" s="72">
        <v>200</v>
      </c>
      <c r="F73" s="73">
        <v>5.1799999999999999E-2</v>
      </c>
      <c r="G73" s="74">
        <f t="shared" si="0"/>
        <v>10.36</v>
      </c>
      <c r="H73" s="75"/>
      <c r="I73" s="74"/>
      <c r="L73" s="7"/>
      <c r="U73" s="7"/>
    </row>
    <row r="74" spans="2:21" ht="18" customHeight="1" x14ac:dyDescent="0.3">
      <c r="B74" s="77" t="s">
        <v>75</v>
      </c>
      <c r="C74" s="77"/>
      <c r="D74" s="77"/>
      <c r="E74" s="72">
        <v>200</v>
      </c>
      <c r="F74" s="73">
        <v>5.8800000000000005E-2</v>
      </c>
      <c r="G74" s="74">
        <f t="shared" si="0"/>
        <v>11.760000000000002</v>
      </c>
      <c r="H74" s="75"/>
      <c r="I74" s="74"/>
      <c r="L74" s="7"/>
      <c r="U74" s="7"/>
    </row>
    <row r="75" spans="2:21" ht="18" customHeight="1" x14ac:dyDescent="0.3">
      <c r="B75" s="77" t="s">
        <v>76</v>
      </c>
      <c r="C75" s="77"/>
      <c r="D75" s="77"/>
      <c r="E75" s="72">
        <v>200</v>
      </c>
      <c r="F75" s="73">
        <v>9.0999999999999998E-2</v>
      </c>
      <c r="G75" s="74">
        <f t="shared" si="0"/>
        <v>18.2</v>
      </c>
      <c r="H75" s="75"/>
      <c r="I75" s="74"/>
      <c r="L75" s="7"/>
      <c r="U75" s="7"/>
    </row>
    <row r="76" spans="2:21" ht="18" customHeight="1" x14ac:dyDescent="0.3">
      <c r="B76" s="77" t="s">
        <v>77</v>
      </c>
      <c r="C76" s="77"/>
      <c r="D76" s="77"/>
      <c r="E76" s="72">
        <v>200</v>
      </c>
      <c r="F76" s="73">
        <v>0.20299999999999999</v>
      </c>
      <c r="G76" s="74">
        <f t="shared" si="0"/>
        <v>40.599999999999994</v>
      </c>
      <c r="H76" s="75"/>
      <c r="I76" s="74"/>
      <c r="L76" s="7"/>
      <c r="U76" s="7"/>
    </row>
    <row r="77" spans="2:21" ht="18" customHeight="1" x14ac:dyDescent="0.3">
      <c r="B77" s="77" t="s">
        <v>78</v>
      </c>
      <c r="C77" s="77"/>
      <c r="D77" s="77"/>
      <c r="E77" s="72">
        <v>200</v>
      </c>
      <c r="F77" s="73">
        <v>0.252</v>
      </c>
      <c r="G77" s="74">
        <f t="shared" si="0"/>
        <v>50.4</v>
      </c>
      <c r="H77" s="75"/>
      <c r="I77" s="74"/>
      <c r="L77" s="7"/>
      <c r="U77" s="7"/>
    </row>
    <row r="78" spans="2:21" ht="18" customHeight="1" x14ac:dyDescent="0.3">
      <c r="B78" s="77" t="s">
        <v>79</v>
      </c>
      <c r="C78" s="77"/>
      <c r="D78" s="77"/>
      <c r="E78" s="72">
        <v>200</v>
      </c>
      <c r="F78" s="73">
        <v>3.0099999999999998E-2</v>
      </c>
      <c r="G78" s="74">
        <f t="shared" si="0"/>
        <v>6.02</v>
      </c>
      <c r="H78" s="75"/>
      <c r="I78" s="74"/>
      <c r="L78" s="7"/>
      <c r="U78" s="7"/>
    </row>
    <row r="79" spans="2:21" ht="18" customHeight="1" x14ac:dyDescent="0.3">
      <c r="B79" s="77" t="s">
        <v>80</v>
      </c>
      <c r="C79" s="77"/>
      <c r="D79" s="77"/>
      <c r="E79" s="72">
        <v>200</v>
      </c>
      <c r="F79" s="73">
        <v>4.41E-2</v>
      </c>
      <c r="G79" s="74">
        <f t="shared" si="0"/>
        <v>8.82</v>
      </c>
      <c r="H79" s="75"/>
      <c r="I79" s="74"/>
      <c r="L79" s="7"/>
      <c r="U79" s="7"/>
    </row>
    <row r="80" spans="2:21" ht="18" customHeight="1" x14ac:dyDescent="0.3">
      <c r="B80" s="77" t="s">
        <v>81</v>
      </c>
      <c r="C80" s="77"/>
      <c r="D80" s="77"/>
      <c r="E80" s="72">
        <v>200</v>
      </c>
      <c r="F80" s="73">
        <v>6.7900000000000002E-2</v>
      </c>
      <c r="G80" s="74">
        <f t="shared" si="0"/>
        <v>13.58</v>
      </c>
      <c r="H80" s="75"/>
      <c r="I80" s="74"/>
      <c r="L80" s="7"/>
      <c r="U80" s="7"/>
    </row>
    <row r="81" spans="2:21" ht="18" customHeight="1" x14ac:dyDescent="0.3">
      <c r="B81" s="77" t="s">
        <v>82</v>
      </c>
      <c r="C81" s="77"/>
      <c r="D81" s="77"/>
      <c r="E81" s="72">
        <v>5</v>
      </c>
      <c r="F81" s="73">
        <v>5.5263</v>
      </c>
      <c r="G81" s="74">
        <f t="shared" si="0"/>
        <v>27.631499999999999</v>
      </c>
      <c r="H81" s="75"/>
      <c r="I81" s="74"/>
      <c r="L81" s="7"/>
      <c r="U81" s="7"/>
    </row>
    <row r="82" spans="2:21" ht="18" customHeight="1" x14ac:dyDescent="0.3">
      <c r="B82" s="77" t="s">
        <v>83</v>
      </c>
      <c r="C82" s="77"/>
      <c r="D82" s="77"/>
      <c r="E82" s="72">
        <v>5</v>
      </c>
      <c r="F82" s="73">
        <v>7.2672600000000003</v>
      </c>
      <c r="G82" s="74">
        <f t="shared" si="0"/>
        <v>36.336300000000001</v>
      </c>
      <c r="H82" s="75"/>
      <c r="I82" s="74"/>
      <c r="L82" s="7"/>
      <c r="U82" s="7"/>
    </row>
    <row r="83" spans="2:21" ht="18" customHeight="1" x14ac:dyDescent="0.3">
      <c r="B83" s="77" t="s">
        <v>84</v>
      </c>
      <c r="C83" s="77"/>
      <c r="D83" s="77"/>
      <c r="E83" s="72">
        <v>5</v>
      </c>
      <c r="F83" s="73">
        <v>25.701000000000004</v>
      </c>
      <c r="G83" s="74">
        <f t="shared" si="0"/>
        <v>128.50500000000002</v>
      </c>
      <c r="H83" s="75"/>
      <c r="I83" s="74"/>
      <c r="L83" s="7"/>
      <c r="U83" s="7"/>
    </row>
    <row r="84" spans="2:21" ht="18" customHeight="1" x14ac:dyDescent="0.3">
      <c r="B84" s="77" t="s">
        <v>85</v>
      </c>
      <c r="C84" s="77"/>
      <c r="D84" s="77"/>
      <c r="E84" s="72">
        <v>200</v>
      </c>
      <c r="F84" s="73">
        <v>8.1480000000000015</v>
      </c>
      <c r="G84" s="74">
        <f t="shared" si="0"/>
        <v>1629.6000000000004</v>
      </c>
      <c r="H84" s="75"/>
      <c r="I84" s="74"/>
      <c r="L84" s="7"/>
      <c r="U84" s="7"/>
    </row>
    <row r="85" spans="2:21" ht="18" customHeight="1" x14ac:dyDescent="0.3">
      <c r="B85" s="77" t="s">
        <v>86</v>
      </c>
      <c r="C85" s="77"/>
      <c r="D85" s="77"/>
      <c r="E85" s="72">
        <v>200</v>
      </c>
      <c r="F85" s="73">
        <v>11.306723999999999</v>
      </c>
      <c r="G85" s="74">
        <f t="shared" si="0"/>
        <v>2261.3447999999999</v>
      </c>
      <c r="H85" s="75"/>
      <c r="I85" s="74"/>
      <c r="L85" s="7"/>
      <c r="U85" s="7"/>
    </row>
    <row r="86" spans="2:21" ht="18" customHeight="1" x14ac:dyDescent="0.3">
      <c r="B86" s="77" t="s">
        <v>87</v>
      </c>
      <c r="C86" s="77"/>
      <c r="D86" s="77"/>
      <c r="E86" s="72">
        <v>300</v>
      </c>
      <c r="F86" s="73">
        <v>0.41188000000000002</v>
      </c>
      <c r="G86" s="74">
        <f t="shared" si="0"/>
        <v>123.56400000000001</v>
      </c>
      <c r="H86" s="75"/>
      <c r="I86" s="74"/>
      <c r="L86" s="7"/>
      <c r="U86" s="7"/>
    </row>
    <row r="87" spans="2:21" ht="18" customHeight="1" x14ac:dyDescent="0.3">
      <c r="B87" s="77" t="s">
        <v>88</v>
      </c>
      <c r="C87" s="77"/>
      <c r="D87" s="77"/>
      <c r="E87" s="72">
        <v>300</v>
      </c>
      <c r="F87" s="73">
        <v>3.9E-2</v>
      </c>
      <c r="G87" s="74">
        <f t="shared" si="0"/>
        <v>11.7</v>
      </c>
      <c r="H87" s="75"/>
      <c r="I87" s="74"/>
      <c r="L87" s="7"/>
      <c r="U87" s="7"/>
    </row>
    <row r="88" spans="2:21" ht="18" customHeight="1" x14ac:dyDescent="0.3">
      <c r="B88" s="77" t="s">
        <v>89</v>
      </c>
      <c r="C88" s="77"/>
      <c r="D88" s="77"/>
      <c r="E88" s="72">
        <v>300</v>
      </c>
      <c r="F88" s="73">
        <v>8.5000000000000006E-2</v>
      </c>
      <c r="G88" s="74">
        <f t="shared" si="0"/>
        <v>25.500000000000004</v>
      </c>
      <c r="H88" s="75"/>
      <c r="I88" s="74"/>
      <c r="L88" s="7"/>
      <c r="U88" s="7"/>
    </row>
    <row r="89" spans="2:21" ht="18" customHeight="1" x14ac:dyDescent="0.3">
      <c r="B89" s="77" t="s">
        <v>90</v>
      </c>
      <c r="C89" s="77"/>
      <c r="D89" s="77"/>
      <c r="E89" s="72">
        <v>300</v>
      </c>
      <c r="F89" s="73">
        <v>0.113</v>
      </c>
      <c r="G89" s="74">
        <f t="shared" si="0"/>
        <v>33.9</v>
      </c>
      <c r="H89" s="75"/>
      <c r="I89" s="74"/>
      <c r="L89" s="7"/>
      <c r="U89" s="7"/>
    </row>
    <row r="90" spans="2:21" ht="18" customHeight="1" x14ac:dyDescent="0.3">
      <c r="B90" s="77" t="s">
        <v>91</v>
      </c>
      <c r="C90" s="77"/>
      <c r="D90" s="77"/>
      <c r="E90" s="72">
        <v>300</v>
      </c>
      <c r="F90" s="73">
        <v>0.17</v>
      </c>
      <c r="G90" s="74">
        <f t="shared" si="0"/>
        <v>51.000000000000007</v>
      </c>
      <c r="H90" s="75"/>
      <c r="I90" s="74"/>
      <c r="L90" s="7"/>
      <c r="U90" s="7"/>
    </row>
    <row r="91" spans="2:21" ht="18" customHeight="1" x14ac:dyDescent="0.3">
      <c r="B91" s="77" t="s">
        <v>92</v>
      </c>
      <c r="C91" s="77"/>
      <c r="D91" s="77"/>
      <c r="E91" s="72">
        <v>10</v>
      </c>
      <c r="F91" s="73">
        <v>2.2098300000000002</v>
      </c>
      <c r="G91" s="74">
        <f t="shared" si="0"/>
        <v>22.098300000000002</v>
      </c>
      <c r="H91" s="75"/>
      <c r="I91" s="74"/>
      <c r="L91" s="7"/>
      <c r="U91" s="7"/>
    </row>
    <row r="92" spans="2:21" ht="18" customHeight="1" x14ac:dyDescent="0.3">
      <c r="B92" s="77" t="s">
        <v>93</v>
      </c>
      <c r="C92" s="77"/>
      <c r="D92" s="77"/>
      <c r="E92" s="72">
        <v>10</v>
      </c>
      <c r="F92" s="73">
        <v>1.8350500000000003</v>
      </c>
      <c r="G92" s="74">
        <f t="shared" si="0"/>
        <v>18.350500000000004</v>
      </c>
      <c r="H92" s="75"/>
      <c r="I92" s="74"/>
      <c r="L92" s="7"/>
      <c r="U92" s="7"/>
    </row>
    <row r="93" spans="2:21" ht="18" customHeight="1" x14ac:dyDescent="0.3">
      <c r="B93" s="77" t="s">
        <v>94</v>
      </c>
      <c r="C93" s="77"/>
      <c r="D93" s="77"/>
      <c r="E93" s="72">
        <v>10</v>
      </c>
      <c r="F93" s="73">
        <v>2.9855700000000001</v>
      </c>
      <c r="G93" s="74">
        <f t="shared" si="0"/>
        <v>29.855699999999999</v>
      </c>
      <c r="H93" s="75"/>
      <c r="I93" s="74"/>
      <c r="L93" s="7"/>
      <c r="U93" s="7"/>
    </row>
    <row r="94" spans="2:21" ht="18" customHeight="1" x14ac:dyDescent="0.3">
      <c r="B94" s="77" t="s">
        <v>95</v>
      </c>
      <c r="C94" s="77"/>
      <c r="D94" s="77"/>
      <c r="E94" s="72">
        <v>5</v>
      </c>
      <c r="F94" s="73">
        <v>29.559815999999998</v>
      </c>
      <c r="G94" s="74">
        <f t="shared" si="0"/>
        <v>147.79908</v>
      </c>
      <c r="H94" s="75"/>
      <c r="I94" s="74"/>
      <c r="L94" s="7"/>
      <c r="U94" s="7"/>
    </row>
    <row r="95" spans="2:21" ht="18" customHeight="1" x14ac:dyDescent="0.3">
      <c r="B95" s="77" t="s">
        <v>96</v>
      </c>
      <c r="C95" s="77"/>
      <c r="D95" s="77"/>
      <c r="E95" s="72">
        <v>10</v>
      </c>
      <c r="F95" s="73">
        <v>9.9925453333333341</v>
      </c>
      <c r="G95" s="74">
        <f t="shared" si="0"/>
        <v>99.925453333333337</v>
      </c>
      <c r="H95" s="75"/>
      <c r="I95" s="74"/>
      <c r="L95" s="7"/>
      <c r="U95" s="7"/>
    </row>
    <row r="96" spans="2:21" ht="18" customHeight="1" x14ac:dyDescent="0.3">
      <c r="B96" s="77" t="s">
        <v>97</v>
      </c>
      <c r="C96" s="77"/>
      <c r="D96" s="77"/>
      <c r="E96" s="72">
        <v>10</v>
      </c>
      <c r="F96" s="73">
        <v>4.056</v>
      </c>
      <c r="G96" s="74">
        <f t="shared" si="0"/>
        <v>40.56</v>
      </c>
      <c r="H96" s="75"/>
      <c r="I96" s="74"/>
      <c r="L96" s="7"/>
      <c r="U96" s="7"/>
    </row>
    <row r="97" spans="2:21" ht="18" customHeight="1" x14ac:dyDescent="0.3">
      <c r="B97" s="77" t="s">
        <v>98</v>
      </c>
      <c r="C97" s="77"/>
      <c r="D97" s="77"/>
      <c r="E97" s="72">
        <v>5</v>
      </c>
      <c r="F97" s="73">
        <v>11.155716</v>
      </c>
      <c r="G97" s="74">
        <f t="shared" si="0"/>
        <v>55.778579999999998</v>
      </c>
      <c r="H97" s="75"/>
      <c r="I97" s="74"/>
      <c r="L97" s="7"/>
      <c r="U97" s="7"/>
    </row>
    <row r="98" spans="2:21" ht="18" customHeight="1" x14ac:dyDescent="0.3">
      <c r="B98" s="77" t="s">
        <v>99</v>
      </c>
      <c r="C98" s="77"/>
      <c r="D98" s="77"/>
      <c r="E98" s="72">
        <v>5</v>
      </c>
      <c r="F98" s="73">
        <v>56.6</v>
      </c>
      <c r="G98" s="74">
        <f t="shared" si="0"/>
        <v>283</v>
      </c>
      <c r="H98" s="75"/>
      <c r="I98" s="74"/>
      <c r="L98" s="7"/>
      <c r="U98" s="7"/>
    </row>
    <row r="99" spans="2:21" ht="18" customHeight="1" x14ac:dyDescent="0.3">
      <c r="B99" s="77" t="s">
        <v>100</v>
      </c>
      <c r="C99" s="77"/>
      <c r="D99" s="77"/>
      <c r="E99" s="72">
        <v>2</v>
      </c>
      <c r="F99" s="73">
        <v>456</v>
      </c>
      <c r="G99" s="74">
        <f t="shared" si="0"/>
        <v>912</v>
      </c>
      <c r="H99" s="75"/>
      <c r="I99" s="74"/>
      <c r="L99" s="7"/>
      <c r="U99" s="7"/>
    </row>
    <row r="100" spans="2:21" ht="18" customHeight="1" x14ac:dyDescent="0.3">
      <c r="B100" s="77" t="s">
        <v>101</v>
      </c>
      <c r="C100" s="77"/>
      <c r="D100" s="77"/>
      <c r="E100" s="72">
        <v>50</v>
      </c>
      <c r="F100" s="73">
        <v>0.80499999999999994</v>
      </c>
      <c r="G100" s="74">
        <f t="shared" si="0"/>
        <v>40.25</v>
      </c>
      <c r="H100" s="75"/>
      <c r="I100" s="74"/>
      <c r="L100" s="7"/>
      <c r="U100" s="7"/>
    </row>
    <row r="101" spans="2:21" ht="18" customHeight="1" x14ac:dyDescent="0.3">
      <c r="B101" s="77" t="s">
        <v>102</v>
      </c>
      <c r="C101" s="77"/>
      <c r="D101" s="77"/>
      <c r="E101" s="72">
        <v>10</v>
      </c>
      <c r="F101" s="73">
        <v>4.5836544000000004</v>
      </c>
      <c r="G101" s="74">
        <f t="shared" si="0"/>
        <v>45.836544000000004</v>
      </c>
      <c r="H101" s="75"/>
      <c r="I101" s="74"/>
      <c r="L101" s="7"/>
      <c r="U101" s="7"/>
    </row>
    <row r="102" spans="2:21" ht="18" customHeight="1" x14ac:dyDescent="0.3">
      <c r="B102" s="77" t="s">
        <v>103</v>
      </c>
      <c r="C102" s="77"/>
      <c r="D102" s="77"/>
      <c r="E102" s="72">
        <v>5</v>
      </c>
      <c r="F102" s="73">
        <v>17.251920000000002</v>
      </c>
      <c r="G102" s="74">
        <f t="shared" si="0"/>
        <v>86.259600000000006</v>
      </c>
      <c r="H102" s="75"/>
      <c r="I102" s="74"/>
      <c r="L102" s="7"/>
      <c r="U102" s="7"/>
    </row>
    <row r="103" spans="2:21" ht="18" customHeight="1" x14ac:dyDescent="0.3">
      <c r="B103" s="77" t="s">
        <v>104</v>
      </c>
      <c r="C103" s="77"/>
      <c r="D103" s="77"/>
      <c r="E103" s="72">
        <v>5</v>
      </c>
      <c r="F103" s="73">
        <v>16.100079999999998</v>
      </c>
      <c r="G103" s="74">
        <f t="shared" si="0"/>
        <v>80.500399999999985</v>
      </c>
      <c r="H103" s="75"/>
      <c r="I103" s="74"/>
      <c r="L103" s="7"/>
      <c r="U103" s="7"/>
    </row>
    <row r="104" spans="2:21" ht="18" customHeight="1" x14ac:dyDescent="0.3">
      <c r="B104" s="77" t="s">
        <v>105</v>
      </c>
      <c r="C104" s="77"/>
      <c r="D104" s="77"/>
      <c r="E104" s="72">
        <v>100</v>
      </c>
      <c r="F104" s="73">
        <v>3.6057049999999995</v>
      </c>
      <c r="G104" s="74">
        <f t="shared" si="0"/>
        <v>360.57049999999992</v>
      </c>
      <c r="H104" s="75"/>
      <c r="I104" s="74"/>
      <c r="L104" s="7"/>
      <c r="U104" s="7"/>
    </row>
    <row r="105" spans="2:21" ht="18" customHeight="1" x14ac:dyDescent="0.3">
      <c r="B105" s="77" t="s">
        <v>106</v>
      </c>
      <c r="C105" s="77"/>
      <c r="D105" s="77"/>
      <c r="E105" s="72">
        <v>20</v>
      </c>
      <c r="F105" s="73">
        <v>7.8000000000000016</v>
      </c>
      <c r="G105" s="74">
        <f t="shared" si="0"/>
        <v>156.00000000000003</v>
      </c>
      <c r="H105" s="75"/>
      <c r="I105" s="74"/>
      <c r="L105" s="7"/>
      <c r="U105" s="7"/>
    </row>
    <row r="106" spans="2:21" ht="18" customHeight="1" x14ac:dyDescent="0.3">
      <c r="B106" s="77" t="s">
        <v>107</v>
      </c>
      <c r="C106" s="77"/>
      <c r="D106" s="77"/>
      <c r="E106" s="72">
        <v>20</v>
      </c>
      <c r="F106" s="73">
        <v>7.0215209999999999</v>
      </c>
      <c r="G106" s="74">
        <f t="shared" si="0"/>
        <v>140.43042</v>
      </c>
      <c r="H106" s="75"/>
      <c r="I106" s="74"/>
      <c r="L106" s="7"/>
      <c r="U106" s="7"/>
    </row>
    <row r="107" spans="2:21" ht="18" customHeight="1" x14ac:dyDescent="0.3">
      <c r="B107" s="77" t="s">
        <v>108</v>
      </c>
      <c r="C107" s="77"/>
      <c r="D107" s="77"/>
      <c r="E107" s="72">
        <v>100</v>
      </c>
      <c r="F107" s="73">
        <v>1.7553217499999996</v>
      </c>
      <c r="G107" s="74">
        <f t="shared" si="0"/>
        <v>175.53217499999997</v>
      </c>
      <c r="H107" s="75"/>
      <c r="I107" s="74"/>
      <c r="L107" s="7"/>
      <c r="U107" s="7"/>
    </row>
    <row r="108" spans="2:21" ht="18" customHeight="1" x14ac:dyDescent="0.3">
      <c r="B108" s="77" t="s">
        <v>109</v>
      </c>
      <c r="C108" s="77"/>
      <c r="D108" s="77"/>
      <c r="E108" s="72">
        <v>50</v>
      </c>
      <c r="F108" s="73">
        <v>2.3443719999999999</v>
      </c>
      <c r="G108" s="74">
        <f t="shared" si="0"/>
        <v>117.2186</v>
      </c>
      <c r="H108" s="75"/>
      <c r="I108" s="74"/>
      <c r="L108" s="7"/>
      <c r="U108" s="7"/>
    </row>
    <row r="109" spans="2:21" ht="18" customHeight="1" x14ac:dyDescent="0.3">
      <c r="B109" s="77" t="s">
        <v>110</v>
      </c>
      <c r="C109" s="77"/>
      <c r="D109" s="77"/>
      <c r="E109" s="72">
        <v>20</v>
      </c>
      <c r="F109" s="73">
        <v>3.58</v>
      </c>
      <c r="G109" s="74">
        <f t="shared" si="0"/>
        <v>71.599999999999994</v>
      </c>
      <c r="H109" s="75"/>
      <c r="I109" s="74"/>
      <c r="L109" s="7"/>
      <c r="U109" s="7"/>
    </row>
    <row r="110" spans="2:21" ht="18" customHeight="1" x14ac:dyDescent="0.3">
      <c r="B110" s="77" t="s">
        <v>111</v>
      </c>
      <c r="C110" s="77"/>
      <c r="D110" s="77"/>
      <c r="E110" s="72">
        <v>20</v>
      </c>
      <c r="F110" s="73">
        <v>3.0960000000000001</v>
      </c>
      <c r="G110" s="74">
        <f t="shared" si="0"/>
        <v>61.92</v>
      </c>
      <c r="H110" s="75"/>
      <c r="I110" s="74"/>
      <c r="L110" s="7"/>
      <c r="U110" s="7"/>
    </row>
    <row r="111" spans="2:21" ht="18" customHeight="1" x14ac:dyDescent="0.3">
      <c r="B111" s="77" t="s">
        <v>112</v>
      </c>
      <c r="C111" s="77"/>
      <c r="D111" s="77"/>
      <c r="E111" s="72">
        <v>5</v>
      </c>
      <c r="F111" s="73">
        <v>4.3819999999999997</v>
      </c>
      <c r="G111" s="74">
        <f t="shared" si="0"/>
        <v>21.909999999999997</v>
      </c>
      <c r="H111" s="75"/>
      <c r="I111" s="74"/>
      <c r="L111" s="7"/>
      <c r="U111" s="7"/>
    </row>
    <row r="112" spans="2:21" ht="18" customHeight="1" x14ac:dyDescent="0.3">
      <c r="B112" s="77" t="s">
        <v>113</v>
      </c>
      <c r="C112" s="77"/>
      <c r="D112" s="77"/>
      <c r="E112" s="72">
        <v>10</v>
      </c>
      <c r="F112" s="73">
        <v>15.72</v>
      </c>
      <c r="G112" s="74">
        <f t="shared" si="0"/>
        <v>157.20000000000002</v>
      </c>
      <c r="H112" s="75"/>
      <c r="I112" s="74"/>
      <c r="L112" s="7"/>
      <c r="U112" s="7"/>
    </row>
    <row r="113" spans="2:24" ht="18" customHeight="1" x14ac:dyDescent="0.3">
      <c r="B113" s="77" t="s">
        <v>114</v>
      </c>
      <c r="C113" s="77"/>
      <c r="D113" s="77"/>
      <c r="E113" s="72">
        <v>5</v>
      </c>
      <c r="F113" s="73">
        <v>117.63200000000001</v>
      </c>
      <c r="G113" s="74">
        <f t="shared" si="0"/>
        <v>588.16000000000008</v>
      </c>
      <c r="H113" s="75"/>
      <c r="I113" s="74"/>
      <c r="L113" s="7"/>
      <c r="U113" s="7"/>
    </row>
    <row r="114" spans="2:24" ht="18" customHeight="1" x14ac:dyDescent="0.3">
      <c r="B114" s="77" t="s">
        <v>115</v>
      </c>
      <c r="C114" s="77"/>
      <c r="D114" s="77"/>
      <c r="E114" s="72">
        <v>20</v>
      </c>
      <c r="F114" s="73">
        <v>2.17</v>
      </c>
      <c r="G114" s="74">
        <f t="shared" si="0"/>
        <v>43.4</v>
      </c>
      <c r="H114" s="75"/>
      <c r="I114" s="74"/>
      <c r="L114" s="7"/>
      <c r="U114" s="7"/>
    </row>
    <row r="115" spans="2:24" ht="18" customHeight="1" x14ac:dyDescent="0.3">
      <c r="B115" s="77" t="s">
        <v>116</v>
      </c>
      <c r="C115" s="77"/>
      <c r="D115" s="77"/>
      <c r="E115" s="72">
        <v>10</v>
      </c>
      <c r="F115" s="73">
        <v>2.0037600000000002</v>
      </c>
      <c r="G115" s="74">
        <f t="shared" si="0"/>
        <v>20.037600000000001</v>
      </c>
      <c r="H115" s="75"/>
      <c r="I115" s="74"/>
      <c r="L115" s="7"/>
      <c r="U115" s="7"/>
    </row>
    <row r="116" spans="2:24" ht="18" customHeight="1" x14ac:dyDescent="0.3">
      <c r="B116" s="77" t="s">
        <v>117</v>
      </c>
      <c r="C116" s="77"/>
      <c r="D116" s="77"/>
      <c r="E116" s="72">
        <v>10</v>
      </c>
      <c r="F116" s="73">
        <v>2.810346</v>
      </c>
      <c r="G116" s="74">
        <f t="shared" si="0"/>
        <v>28.103459999999998</v>
      </c>
      <c r="H116" s="75"/>
      <c r="I116" s="74"/>
      <c r="L116" s="7"/>
      <c r="U116" s="7"/>
    </row>
    <row r="117" spans="2:24" ht="18" customHeight="1" x14ac:dyDescent="0.3">
      <c r="B117" s="77" t="s">
        <v>118</v>
      </c>
      <c r="C117" s="77"/>
      <c r="D117" s="77"/>
      <c r="E117" s="72">
        <v>10</v>
      </c>
      <c r="F117" s="73">
        <v>0.47189999999999993</v>
      </c>
      <c r="G117" s="74">
        <f t="shared" si="0"/>
        <v>4.7189999999999994</v>
      </c>
      <c r="H117" s="75"/>
      <c r="I117" s="74"/>
      <c r="L117" s="7"/>
      <c r="U117" s="7"/>
    </row>
    <row r="118" spans="2:24" ht="18" customHeight="1" x14ac:dyDescent="0.3">
      <c r="B118" s="77" t="s">
        <v>119</v>
      </c>
      <c r="C118" s="77"/>
      <c r="D118" s="77"/>
      <c r="E118" s="72">
        <v>20</v>
      </c>
      <c r="F118" s="73">
        <v>0.63234599999999996</v>
      </c>
      <c r="G118" s="74">
        <f t="shared" si="0"/>
        <v>12.64692</v>
      </c>
      <c r="H118" s="75"/>
      <c r="I118" s="74"/>
      <c r="L118" s="7"/>
      <c r="U118" s="7"/>
    </row>
    <row r="119" spans="2:24" ht="18" customHeight="1" x14ac:dyDescent="0.3">
      <c r="B119" s="77" t="s">
        <v>120</v>
      </c>
      <c r="C119" s="77"/>
      <c r="D119" s="77"/>
      <c r="E119" s="72">
        <v>25</v>
      </c>
      <c r="F119" s="73">
        <v>12.591000000000001</v>
      </c>
      <c r="G119" s="74">
        <f t="shared" si="0"/>
        <v>314.77500000000003</v>
      </c>
      <c r="H119" s="75"/>
      <c r="I119" s="74"/>
      <c r="L119" s="7"/>
      <c r="U119" s="7"/>
    </row>
    <row r="120" spans="2:24" ht="18" customHeight="1" x14ac:dyDescent="0.3">
      <c r="B120" s="77" t="s">
        <v>121</v>
      </c>
      <c r="C120" s="77"/>
      <c r="D120" s="77"/>
      <c r="E120" s="72">
        <v>25</v>
      </c>
      <c r="F120" s="73">
        <v>12.591000000000001</v>
      </c>
      <c r="G120" s="74">
        <f t="shared" si="0"/>
        <v>314.77500000000003</v>
      </c>
      <c r="H120" s="75"/>
      <c r="I120" s="74"/>
      <c r="L120" s="7"/>
      <c r="U120" s="7"/>
    </row>
    <row r="121" spans="2:24" ht="18" customHeight="1" x14ac:dyDescent="0.3">
      <c r="B121" s="77" t="s">
        <v>122</v>
      </c>
      <c r="C121" s="77"/>
      <c r="D121" s="77"/>
      <c r="E121" s="72">
        <v>25</v>
      </c>
      <c r="F121" s="73">
        <v>12.591000000000001</v>
      </c>
      <c r="G121" s="74">
        <f t="shared" si="0"/>
        <v>314.77500000000003</v>
      </c>
      <c r="H121" s="75"/>
      <c r="I121" s="74"/>
      <c r="L121" s="7"/>
      <c r="U121" s="7"/>
    </row>
    <row r="122" spans="2:24" ht="18.75" x14ac:dyDescent="0.3">
      <c r="B122" s="87" t="s">
        <v>26</v>
      </c>
      <c r="C122" s="87"/>
      <c r="D122" s="87"/>
      <c r="E122" s="87"/>
      <c r="F122" s="87"/>
      <c r="G122" s="87"/>
      <c r="H122" s="87"/>
      <c r="I122" s="87"/>
      <c r="L122" s="7"/>
      <c r="U122" s="7"/>
    </row>
    <row r="123" spans="2:24" ht="16.5" x14ac:dyDescent="0.3">
      <c r="B123" s="87"/>
      <c r="C123" s="87"/>
      <c r="D123" s="87"/>
      <c r="E123" s="87"/>
      <c r="F123" s="87"/>
      <c r="G123" s="87"/>
      <c r="H123" s="87"/>
      <c r="I123" s="87"/>
      <c r="L123" s="19"/>
      <c r="M123" s="19"/>
      <c r="N123" s="17"/>
      <c r="O123" s="10"/>
      <c r="P123" s="12"/>
      <c r="Q123" s="9"/>
      <c r="R123" s="10"/>
      <c r="S123" s="13"/>
      <c r="U123" s="19"/>
      <c r="V123" s="19"/>
      <c r="W123" s="17"/>
      <c r="X123" s="18"/>
    </row>
    <row r="124" spans="2:24" ht="18.75" x14ac:dyDescent="0.3">
      <c r="B124" s="28" t="s">
        <v>27</v>
      </c>
      <c r="C124" s="28"/>
      <c r="D124" s="28"/>
      <c r="E124" s="28"/>
      <c r="F124" s="28"/>
      <c r="G124" s="28"/>
      <c r="H124" s="28"/>
      <c r="I124" s="28"/>
      <c r="L124" s="19"/>
      <c r="M124" s="19"/>
      <c r="N124" s="17"/>
      <c r="O124" s="10"/>
      <c r="P124" s="12"/>
      <c r="Q124" s="9"/>
      <c r="R124" s="10"/>
      <c r="S124" s="13"/>
      <c r="U124" s="19"/>
      <c r="V124" s="19"/>
      <c r="W124" s="17"/>
      <c r="X124" s="18"/>
    </row>
    <row r="125" spans="2:24" ht="16.5" x14ac:dyDescent="0.3">
      <c r="O125" s="10"/>
      <c r="P125" s="12"/>
      <c r="Q125" s="9"/>
      <c r="R125" s="10"/>
      <c r="S125" s="13"/>
      <c r="U125" s="19"/>
      <c r="V125" s="19"/>
      <c r="W125" s="17"/>
      <c r="X125" s="18"/>
    </row>
    <row r="126" spans="2:24" s="26" customFormat="1" ht="20.100000000000001" customHeight="1" x14ac:dyDescent="0.25">
      <c r="B126" s="50" t="s">
        <v>25</v>
      </c>
      <c r="C126" s="49"/>
      <c r="F126" s="51"/>
      <c r="H126" s="51"/>
      <c r="L126" s="52"/>
      <c r="N126" s="53"/>
      <c r="O126" s="54"/>
      <c r="P126" s="55"/>
      <c r="Q126" s="9"/>
      <c r="R126" s="54"/>
      <c r="S126" s="56"/>
    </row>
    <row r="127" spans="2:24" ht="18.75" x14ac:dyDescent="0.3">
      <c r="O127" s="10"/>
      <c r="P127" s="12"/>
      <c r="Q127" s="9"/>
      <c r="R127" s="10"/>
      <c r="S127" s="13"/>
      <c r="U127" s="7"/>
      <c r="W127" s="16"/>
    </row>
    <row r="128" spans="2:24" ht="16.5" x14ac:dyDescent="0.3">
      <c r="B128" s="87" t="s">
        <v>29</v>
      </c>
      <c r="C128" s="87"/>
      <c r="D128" s="87"/>
      <c r="E128" s="87"/>
      <c r="F128" s="87"/>
      <c r="G128" s="87"/>
      <c r="H128" s="87"/>
      <c r="I128" s="87"/>
      <c r="L128" s="19"/>
      <c r="M128" s="19"/>
      <c r="N128" s="17"/>
      <c r="O128" s="10"/>
      <c r="P128" s="12"/>
      <c r="Q128" s="9"/>
      <c r="R128" s="10"/>
      <c r="S128" s="13"/>
    </row>
    <row r="129" spans="2:24" ht="16.5" x14ac:dyDescent="0.3">
      <c r="B129" s="87"/>
      <c r="C129" s="87"/>
      <c r="D129" s="87"/>
      <c r="E129" s="87"/>
      <c r="F129" s="87"/>
      <c r="G129" s="87"/>
      <c r="H129" s="87"/>
      <c r="I129" s="87"/>
      <c r="L129" s="19"/>
      <c r="M129" s="19"/>
      <c r="N129" s="17"/>
      <c r="O129" s="10"/>
      <c r="P129" s="12"/>
      <c r="Q129" s="9"/>
      <c r="R129" s="10"/>
      <c r="S129" s="13"/>
      <c r="U129" s="19"/>
      <c r="V129" s="19"/>
      <c r="W129" s="17"/>
      <c r="X129" s="18"/>
    </row>
    <row r="130" spans="2:24" ht="18.75" x14ac:dyDescent="0.3">
      <c r="B130" s="28" t="s">
        <v>30</v>
      </c>
      <c r="O130" s="10"/>
      <c r="P130" s="12"/>
      <c r="Q130" s="9"/>
      <c r="R130" s="10"/>
      <c r="S130" s="13"/>
      <c r="U130" s="19"/>
      <c r="V130" s="19"/>
      <c r="W130" s="17"/>
      <c r="X130" s="18"/>
    </row>
    <row r="131" spans="2:24" ht="16.5" x14ac:dyDescent="0.3">
      <c r="C131" s="58" t="s">
        <v>34</v>
      </c>
      <c r="L131" s="20"/>
      <c r="O131" s="10"/>
      <c r="P131" s="12"/>
      <c r="Q131" s="9"/>
      <c r="R131" s="10"/>
      <c r="S131" s="13"/>
    </row>
    <row r="132" spans="2:24" ht="20.100000000000001" customHeight="1" x14ac:dyDescent="0.3">
      <c r="B132" s="57" t="s">
        <v>31</v>
      </c>
      <c r="C132" s="59"/>
      <c r="O132" s="14"/>
      <c r="P132" s="15"/>
      <c r="Q132" s="8"/>
      <c r="R132" s="14"/>
      <c r="S132" s="15"/>
    </row>
    <row r="133" spans="2:24" ht="20.100000000000001" customHeight="1" x14ac:dyDescent="0.3">
      <c r="B133" s="57" t="s">
        <v>32</v>
      </c>
      <c r="C133" s="59"/>
      <c r="U133" s="20"/>
    </row>
    <row r="134" spans="2:24" ht="20.100000000000001" customHeight="1" x14ac:dyDescent="0.25">
      <c r="B134" s="57" t="s">
        <v>33</v>
      </c>
      <c r="C134" s="59"/>
    </row>
    <row r="135" spans="2:24" ht="20.100000000000001" customHeight="1" x14ac:dyDescent="0.25">
      <c r="B135" s="60"/>
      <c r="C135" s="61"/>
    </row>
    <row r="136" spans="2:24" x14ac:dyDescent="0.25">
      <c r="B136" s="87" t="s">
        <v>35</v>
      </c>
      <c r="C136" s="87"/>
      <c r="D136" s="87"/>
      <c r="E136" s="87"/>
      <c r="F136" s="87"/>
      <c r="G136" s="87"/>
      <c r="H136" s="87"/>
      <c r="I136" s="87"/>
      <c r="O136" s="18"/>
    </row>
    <row r="137" spans="2:24" ht="16.5" x14ac:dyDescent="0.3">
      <c r="B137" s="87"/>
      <c r="C137" s="87"/>
      <c r="D137" s="87"/>
      <c r="E137" s="87"/>
      <c r="F137" s="87"/>
      <c r="G137" s="87"/>
      <c r="H137" s="87"/>
      <c r="I137" s="87"/>
      <c r="L137" s="19"/>
      <c r="M137" s="19"/>
      <c r="N137" s="17"/>
      <c r="O137" s="10"/>
      <c r="P137" s="12"/>
      <c r="Q137" s="9"/>
      <c r="R137" s="10"/>
      <c r="S137" s="13"/>
      <c r="U137" s="19"/>
      <c r="V137" s="19"/>
      <c r="W137" s="17"/>
      <c r="X137" s="18"/>
    </row>
    <row r="138" spans="2:24" ht="18.75" x14ac:dyDescent="0.3">
      <c r="B138" s="28" t="s">
        <v>36</v>
      </c>
      <c r="O138" s="10"/>
      <c r="P138" s="12"/>
      <c r="Q138" s="9"/>
      <c r="R138" s="10"/>
      <c r="S138" s="13"/>
      <c r="U138" s="19"/>
      <c r="V138" s="19"/>
      <c r="W138" s="17"/>
      <c r="X138" s="18"/>
    </row>
    <row r="139" spans="2:24" ht="16.5" x14ac:dyDescent="0.3">
      <c r="C139" s="58" t="s">
        <v>34</v>
      </c>
      <c r="L139" s="20"/>
      <c r="O139" s="10"/>
      <c r="P139" s="12"/>
      <c r="Q139" s="9"/>
      <c r="R139" s="10"/>
      <c r="S139" s="13"/>
    </row>
    <row r="140" spans="2:24" ht="20.100000000000001" customHeight="1" x14ac:dyDescent="0.3">
      <c r="B140" s="57" t="s">
        <v>37</v>
      </c>
      <c r="C140" s="59"/>
      <c r="O140" s="14"/>
      <c r="P140" s="15"/>
      <c r="Q140" s="8"/>
      <c r="R140" s="14"/>
      <c r="S140" s="15"/>
    </row>
    <row r="141" spans="2:24" ht="20.100000000000001" customHeight="1" x14ac:dyDescent="0.3">
      <c r="B141" s="57" t="s">
        <v>38</v>
      </c>
      <c r="C141" s="59"/>
      <c r="U141" s="20"/>
    </row>
    <row r="142" spans="2:24" ht="20.100000000000001" customHeight="1" x14ac:dyDescent="0.25">
      <c r="B142" s="57" t="s">
        <v>39</v>
      </c>
      <c r="C142" s="59"/>
    </row>
    <row r="146" spans="2:15" x14ac:dyDescent="0.25">
      <c r="O146" s="18"/>
    </row>
    <row r="147" spans="2:15" ht="15" x14ac:dyDescent="0.3">
      <c r="B147" s="64" t="s">
        <v>40</v>
      </c>
      <c r="O147" s="18"/>
    </row>
  </sheetData>
  <mergeCells count="23">
    <mergeCell ref="B122:I123"/>
    <mergeCell ref="B128:I129"/>
    <mergeCell ref="B136:I137"/>
    <mergeCell ref="L6:S6"/>
    <mergeCell ref="D21:I21"/>
    <mergeCell ref="D22:I22"/>
    <mergeCell ref="D23:I23"/>
    <mergeCell ref="U6:AB6"/>
    <mergeCell ref="B6:J6"/>
    <mergeCell ref="L7:S7"/>
    <mergeCell ref="U9:AB10"/>
    <mergeCell ref="U14:AB30"/>
    <mergeCell ref="L9:S10"/>
    <mergeCell ref="B30:I32"/>
    <mergeCell ref="B8:I10"/>
    <mergeCell ref="D14:I14"/>
    <mergeCell ref="D15:I15"/>
    <mergeCell ref="D17:I17"/>
    <mergeCell ref="D20:I20"/>
    <mergeCell ref="D26:I26"/>
    <mergeCell ref="D27:I27"/>
    <mergeCell ref="D28:I28"/>
    <mergeCell ref="D16:I16"/>
  </mergeCells>
  <conditionalFormatting sqref="I40 I42:I121">
    <cfRule type="cellIs" dxfId="0" priority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68" fitToHeight="10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 2</vt:lpstr>
      <vt:lpstr>'OFERTA LOT 2'!Área_de_impresión</vt:lpstr>
      <vt:lpstr>'OFERTA LOT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2025-02-07T10:33:51Z</cp:lastPrinted>
  <dcterms:created xsi:type="dcterms:W3CDTF">2022-11-14T11:22:43Z</dcterms:created>
  <dcterms:modified xsi:type="dcterms:W3CDTF">2025-03-24T11:06:39Z</dcterms:modified>
</cp:coreProperties>
</file>