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rcmb.sharepoint.com/sites/CONTRACTACI495/Documentos compartidos/LRC/Compres/Licitacions/2025/11- NGS/1. Doc. treballada/Revisat SACAC v2/"/>
    </mc:Choice>
  </mc:AlternateContent>
  <xr:revisionPtr revIDLastSave="35" documentId="8_{2E195F7D-0053-4A2A-9A86-6C013BBBEEDB}" xr6:coauthVersionLast="47" xr6:coauthVersionMax="47" xr10:uidLastSave="{1CB6CC37-7CA3-4C78-BE94-141AF0C6D61B}"/>
  <bookViews>
    <workbookView xWindow="-108" yWindow="-108" windowWidth="30936" windowHeight="16776" xr2:uid="{FCC28E62-0EF0-4BE8-A83A-F24FAE49E09D}"/>
  </bookViews>
  <sheets>
    <sheet name="Hoja1" sheetId="1" r:id="rId1"/>
  </sheets>
  <definedNames>
    <definedName name="_xlnm.Print_Area" localSheetId="0">Hoja1!$A$1:$J$4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3" i="1"/>
  <c r="G4" i="1"/>
  <c r="G2" i="1"/>
  <c r="H3" i="1"/>
  <c r="H2" i="1"/>
  <c r="E4" i="1" l="1"/>
  <c r="I4" i="1" s="1"/>
  <c r="E2" i="1"/>
  <c r="I2" i="1" s="1"/>
  <c r="J2" i="1" s="1"/>
  <c r="E3" i="1"/>
  <c r="J4" i="1" l="1"/>
  <c r="I3" i="1"/>
  <c r="J3" i="1" s="1"/>
</calcChain>
</file>

<file path=xl/sharedStrings.xml><?xml version="1.0" encoding="utf-8"?>
<sst xmlns="http://schemas.openxmlformats.org/spreadsheetml/2006/main" count="16" uniqueCount="16">
  <si>
    <t>Codi prova</t>
  </si>
  <si>
    <t>Descripció prova</t>
  </si>
  <si>
    <t>Activitat real LRC</t>
  </si>
  <si>
    <t>Activitat estimada licitació Annex I</t>
  </si>
  <si>
    <t>Activitat marginal</t>
  </si>
  <si>
    <t>Preu adjudicació</t>
  </si>
  <si>
    <t xml:space="preserve">Preu marginal </t>
  </si>
  <si>
    <t>Facturació acceptada total</t>
  </si>
  <si>
    <t>x1</t>
  </si>
  <si>
    <t>y1</t>
  </si>
  <si>
    <t>x2</t>
  </si>
  <si>
    <t>y2</t>
  </si>
  <si>
    <t>x3</t>
  </si>
  <si>
    <t>y3</t>
  </si>
  <si>
    <t>Facturació preu adjudicació</t>
  </si>
  <si>
    <t>Facturació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</si>
</sst>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60F6-7F68-48C1-B03A-23584EBAB786}">
  <sheetPr>
    <pageSetUpPr fitToPage="1"/>
  </sheetPr>
  <dimension ref="A1:T21"/>
  <sheetViews>
    <sheetView tabSelected="1" zoomScale="130" zoomScaleNormal="130" workbookViewId="0">
      <selection activeCell="I10" sqref="I10"/>
    </sheetView>
  </sheetViews>
  <sheetFormatPr baseColWidth="10" defaultColWidth="11.44140625" defaultRowHeight="15" customHeight="1" x14ac:dyDescent="0.3"/>
  <cols>
    <col min="1" max="1" width="6.5546875" style="10" customWidth="1"/>
    <col min="2" max="2" width="9.77734375" style="10" customWidth="1"/>
    <col min="3" max="3" width="12.77734375" customWidth="1"/>
    <col min="4" max="4" width="15.44140625" customWidth="1"/>
    <col min="5" max="5" width="11.77734375" customWidth="1"/>
    <col min="7" max="7" width="13.44140625" customWidth="1"/>
    <col min="8" max="8" width="18.5546875" customWidth="1"/>
    <col min="9" max="9" width="14.21875" customWidth="1"/>
    <col min="10" max="10" width="15.5546875" customWidth="1"/>
  </cols>
  <sheetData>
    <row r="1" spans="1:20" s="3" customFormat="1" ht="27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14</v>
      </c>
      <c r="I1" s="11" t="s">
        <v>15</v>
      </c>
      <c r="J1" s="11" t="s">
        <v>7</v>
      </c>
    </row>
    <row r="2" spans="1:20" ht="14.4" x14ac:dyDescent="0.3">
      <c r="A2" s="10" t="s">
        <v>8</v>
      </c>
      <c r="B2" s="10" t="s">
        <v>9</v>
      </c>
      <c r="C2" s="8">
        <v>190</v>
      </c>
      <c r="D2" s="1">
        <v>180</v>
      </c>
      <c r="E2" s="1">
        <f>IF((C2&gt;D2),(C2-D2),0)</f>
        <v>10</v>
      </c>
      <c r="F2" s="7">
        <v>280</v>
      </c>
      <c r="G2" s="7">
        <f>0.85*F2</f>
        <v>238</v>
      </c>
      <c r="H2" s="7">
        <f>+IF((C2&gt;D2),(D2*F2),C2*F2)</f>
        <v>50400</v>
      </c>
      <c r="I2" s="6">
        <f>+E2*G2</f>
        <v>2380</v>
      </c>
      <c r="J2" s="6">
        <f>+H2+I2</f>
        <v>52780</v>
      </c>
    </row>
    <row r="3" spans="1:20" ht="14.4" x14ac:dyDescent="0.3">
      <c r="A3" s="10" t="s">
        <v>10</v>
      </c>
      <c r="B3" s="10" t="s">
        <v>11</v>
      </c>
      <c r="C3" s="8">
        <v>45</v>
      </c>
      <c r="D3" s="1">
        <v>45</v>
      </c>
      <c r="E3" s="1">
        <f t="shared" ref="E3:E4" si="0">IF((C3&gt;D3),(C3-D3),0)</f>
        <v>0</v>
      </c>
      <c r="F3" s="7">
        <v>280</v>
      </c>
      <c r="G3" s="7">
        <f t="shared" ref="G3:G4" si="1">0.85*F3</f>
        <v>238</v>
      </c>
      <c r="H3" s="7">
        <f>+IF((C3&gt;D3),(D3*F3),C3*F3)</f>
        <v>12600</v>
      </c>
      <c r="I3" s="6">
        <f t="shared" ref="I3:I4" si="2">+E3*G3</f>
        <v>0</v>
      </c>
      <c r="J3" s="6">
        <f t="shared" ref="J3:J4" si="3">+H3+I3</f>
        <v>12600</v>
      </c>
    </row>
    <row r="4" spans="1:20" ht="14.4" x14ac:dyDescent="0.3">
      <c r="A4" s="10" t="s">
        <v>12</v>
      </c>
      <c r="B4" s="10" t="s">
        <v>13</v>
      </c>
      <c r="C4" s="8">
        <v>80</v>
      </c>
      <c r="D4" s="1">
        <v>85</v>
      </c>
      <c r="E4" s="1">
        <f t="shared" si="0"/>
        <v>0</v>
      </c>
      <c r="F4" s="7">
        <v>280</v>
      </c>
      <c r="G4" s="7">
        <f t="shared" si="1"/>
        <v>238</v>
      </c>
      <c r="H4" s="7">
        <f>+IF((C4&gt;D4),(D4*F4),C4*F4)</f>
        <v>22400</v>
      </c>
      <c r="I4" s="6">
        <f t="shared" si="2"/>
        <v>0</v>
      </c>
      <c r="J4" s="6">
        <f t="shared" si="3"/>
        <v>22400</v>
      </c>
    </row>
    <row r="6" spans="1:20" ht="15" customHeight="1" x14ac:dyDescent="0.3">
      <c r="H6" s="5"/>
    </row>
    <row r="7" spans="1:20" ht="15" customHeight="1" x14ac:dyDescent="0.3">
      <c r="J7" s="5"/>
    </row>
    <row r="9" spans="1:20" ht="15" customHeight="1" x14ac:dyDescent="0.3">
      <c r="H9" s="5"/>
    </row>
    <row r="11" spans="1:20" ht="45" customHeight="1" x14ac:dyDescent="0.3">
      <c r="A11" s="9"/>
      <c r="B11" s="9"/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customHeight="1" x14ac:dyDescent="0.3">
      <c r="C12" s="8"/>
      <c r="D12" s="1"/>
      <c r="E12" s="1"/>
      <c r="F12" s="4"/>
      <c r="G12" s="4"/>
      <c r="H12" s="7"/>
      <c r="I12" s="6"/>
      <c r="J12" s="6"/>
    </row>
    <row r="13" spans="1:20" ht="15" customHeight="1" x14ac:dyDescent="0.3">
      <c r="C13" s="8"/>
      <c r="D13" s="1"/>
      <c r="E13" s="1"/>
      <c r="F13" s="4"/>
      <c r="G13" s="4"/>
      <c r="H13" s="7"/>
      <c r="I13" s="6"/>
      <c r="J13" s="6"/>
    </row>
    <row r="14" spans="1:20" ht="15" customHeight="1" x14ac:dyDescent="0.3">
      <c r="C14" s="8"/>
      <c r="D14" s="1"/>
      <c r="E14" s="1"/>
      <c r="F14" s="4"/>
      <c r="G14" s="4"/>
      <c r="H14" s="7"/>
      <c r="I14" s="6"/>
      <c r="J14" s="6"/>
    </row>
    <row r="15" spans="1:20" ht="15" customHeight="1" x14ac:dyDescent="0.3">
      <c r="C15" s="8"/>
      <c r="D15" s="1"/>
      <c r="E15" s="1"/>
      <c r="F15" s="4"/>
      <c r="G15" s="4"/>
      <c r="H15" s="7"/>
      <c r="I15" s="6"/>
      <c r="J15" s="6"/>
    </row>
    <row r="16" spans="1:20" ht="15" customHeight="1" x14ac:dyDescent="0.3">
      <c r="C16" s="8"/>
      <c r="D16" s="1"/>
      <c r="E16" s="1"/>
      <c r="F16" s="4"/>
      <c r="G16" s="4"/>
      <c r="H16" s="7"/>
      <c r="I16" s="6"/>
      <c r="J16" s="6"/>
    </row>
    <row r="17" spans="3:10" ht="15" customHeight="1" x14ac:dyDescent="0.3">
      <c r="C17" s="8"/>
      <c r="D17" s="1"/>
      <c r="E17" s="1"/>
      <c r="F17" s="4"/>
      <c r="G17" s="4"/>
      <c r="H17" s="7"/>
      <c r="I17" s="6"/>
      <c r="J17" s="6"/>
    </row>
    <row r="18" spans="3:10" ht="15" customHeight="1" x14ac:dyDescent="0.3">
      <c r="C18" s="8"/>
      <c r="D18" s="1"/>
      <c r="E18" s="1"/>
      <c r="F18" s="4"/>
      <c r="G18" s="4"/>
      <c r="H18" s="7"/>
      <c r="I18" s="6"/>
      <c r="J18" s="6"/>
    </row>
    <row r="20" spans="3:10" ht="15" customHeight="1" x14ac:dyDescent="0.3">
      <c r="H20" s="5"/>
    </row>
    <row r="21" spans="3:10" ht="15" customHeight="1" x14ac:dyDescent="0.3">
      <c r="J21" s="5"/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a85ef-6779-461c-8e2e-65dd73da1220">
      <Terms xmlns="http://schemas.microsoft.com/office/infopath/2007/PartnerControls"/>
    </lcf76f155ced4ddcb4097134ff3c332f>
    <TaxCatchAll xmlns="cd6d62c8-c773-45e4-ad7a-2e75c784fc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A7166C93866F44BBDB1CC195F5E43F" ma:contentTypeVersion="18" ma:contentTypeDescription="Crear nuevo documento." ma:contentTypeScope="" ma:versionID="b04511ca06784a5209bfa1d6c9b8dcf5">
  <xsd:schema xmlns:xsd="http://www.w3.org/2001/XMLSchema" xmlns:xs="http://www.w3.org/2001/XMLSchema" xmlns:p="http://schemas.microsoft.com/office/2006/metadata/properties" xmlns:ns2="556a85ef-6779-461c-8e2e-65dd73da1220" xmlns:ns3="cd6d62c8-c773-45e4-ad7a-2e75c784fc37" targetNamespace="http://schemas.microsoft.com/office/2006/metadata/properties" ma:root="true" ma:fieldsID="686ba5792df0e0f37754d145da96bae8" ns2:_="" ns3:_="">
    <xsd:import namespace="556a85ef-6779-461c-8e2e-65dd73da1220"/>
    <xsd:import namespace="cd6d62c8-c773-45e4-ad7a-2e75c784f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a85ef-6779-461c-8e2e-65dd73da1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38e2b2b-0ac6-4b79-9481-88d32c12d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d62c8-c773-45e4-ad7a-2e75c784fc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afc291-966a-41d0-92cc-0cb63cb622a2}" ma:internalName="TaxCatchAll" ma:showField="CatchAllData" ma:web="cd6d62c8-c773-45e4-ad7a-2e75c784fc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816A6-ACAB-44CD-8E7E-D9FA8393EF07}">
  <ds:schemaRefs>
    <ds:schemaRef ds:uri="http://purl.org/dc/elements/1.1/"/>
    <ds:schemaRef ds:uri="http://www.w3.org/XML/1998/namespace"/>
    <ds:schemaRef ds:uri="http://schemas.microsoft.com/office/2006/metadata/properties"/>
    <ds:schemaRef ds:uri="556a85ef-6779-461c-8e2e-65dd73da122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d6d62c8-c773-45e4-ad7a-2e75c784fc37"/>
  </ds:schemaRefs>
</ds:datastoreItem>
</file>

<file path=customXml/itemProps2.xml><?xml version="1.0" encoding="utf-8"?>
<ds:datastoreItem xmlns:ds="http://schemas.openxmlformats.org/officeDocument/2006/customXml" ds:itemID="{5C51D8DF-52A5-408C-B45D-EDEBD2D01C81}"/>
</file>

<file path=customXml/itemProps3.xml><?xml version="1.0" encoding="utf-8"?>
<ds:datastoreItem xmlns:ds="http://schemas.openxmlformats.org/officeDocument/2006/customXml" ds:itemID="{890CFC3B-D06C-4778-8F50-E5D79F06D4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Nerea Fuentes Paez</dc:creator>
  <cp:keywords/>
  <dc:description/>
  <cp:lastModifiedBy>Nerea Fuentes Paez</cp:lastModifiedBy>
  <cp:revision/>
  <cp:lastPrinted>2025-04-10T13:37:45Z</cp:lastPrinted>
  <dcterms:created xsi:type="dcterms:W3CDTF">2025-04-10T08:18:20Z</dcterms:created>
  <dcterms:modified xsi:type="dcterms:W3CDTF">2025-11-05T12:59:29Z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0x010100A0A7166C93866F44BBDB1CC195F5E43F</vt:lpwstr>
  </property>
  <property fmtid="{D5CDD505-2E9C-101B-9397-08002B2CF9AE}" pid="3" name="MediaServiceImageTags">
    <vt:lpwstr/>
  </property>
</Properties>
</file>