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server_smhausa\oh_rosana\CONTRACTACIÓ\Empreses\SMHAUSA\2024\05AM.2024. Acord marc obres habitatges\CONTRACTES DERIVATS AM\Derivat 11.2025 Baixada peixateries, 23, 3 1ª\"/>
    </mc:Choice>
  </mc:AlternateContent>
  <xr:revisionPtr revIDLastSave="0" documentId="13_ncr:1_{7EFCB106-82B6-4525-BC64-0251E6F9E8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-PR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2" l="1"/>
  <c r="H61" i="2"/>
  <c r="H45" i="2"/>
  <c r="G127" i="2" s="1"/>
  <c r="H16" i="2"/>
  <c r="G124" i="2" s="1"/>
  <c r="H120" i="2"/>
  <c r="H111" i="2"/>
  <c r="H91" i="2"/>
  <c r="G131" i="2" s="1"/>
  <c r="H84" i="2"/>
  <c r="H74" i="2"/>
  <c r="H67" i="2"/>
  <c r="G129" i="2" s="1"/>
  <c r="H37" i="2"/>
  <c r="G126" i="2" s="1"/>
  <c r="H31" i="2"/>
  <c r="G125" i="2" s="1"/>
  <c r="G130" i="2" l="1"/>
  <c r="G132" i="2"/>
  <c r="G128" i="2"/>
  <c r="G135" i="2" l="1"/>
  <c r="G136" i="2" s="1"/>
  <c r="G138" i="2" s="1"/>
  <c r="G139" i="2" s="1"/>
  <c r="G141" i="2" s="1"/>
</calcChain>
</file>

<file path=xl/sharedStrings.xml><?xml version="1.0" encoding="utf-8"?>
<sst xmlns="http://schemas.openxmlformats.org/spreadsheetml/2006/main" count="309" uniqueCount="158">
  <si>
    <t>MANTENIMENT I ADEQUACIÓ D'HABITATGES</t>
  </si>
  <si>
    <t>Preu</t>
  </si>
  <si>
    <t>Amidament</t>
  </si>
  <si>
    <t>Import</t>
  </si>
  <si>
    <t>Obra</t>
  </si>
  <si>
    <t>01</t>
  </si>
  <si>
    <t>PREUS MANTENIMENT I ADEQUACIÓ</t>
  </si>
  <si>
    <t>Capítol</t>
  </si>
  <si>
    <t>BUIDAT I NETEJA DE L'HABITATGE</t>
  </si>
  <si>
    <t>'01.01</t>
  </si>
  <si>
    <t>U</t>
  </si>
  <si>
    <t>L100RR03</t>
  </si>
  <si>
    <t>NETEJA GENERAL DE L'HABITATGE (INCLOENT PAVIMENTS, FINESTRES, SANITARIS, AIXETERIA, FUSTERIA, ETC.) POSTERIOR A L'ACABAMENT DELS TREBALLS REALITZATS PER DEIXAR-LO EN CONDICIONS OPTIMES DE RECEPCIÓ, INCLOENT ACCESORIS I MATERIAL NECESSARI.</t>
  </si>
  <si>
    <t>M2</t>
  </si>
  <si>
    <t>K2RA85A0</t>
  </si>
  <si>
    <t>M3</t>
  </si>
  <si>
    <t>DEPOSICIÓ CONTROLADA A CENTRE DE SELECCIÓ I TRANSFERÈNCIA DE RESIDUS BARREJATS NO ESPECIALS AMB UNA DENSITAT 0,43 T/M3, PROCEDENTS DE CONSTRUCCIÓ O DEMOLICIÓ, AMB CODI 170904 SEGONS LA LLISTA EUROPEA DE RESIDUS (ORDEN MAM/304/2002)</t>
  </si>
  <si>
    <t>TOTAL</t>
  </si>
  <si>
    <t>02</t>
  </si>
  <si>
    <t>ARRENCADA I DESMUNTATGE</t>
  </si>
  <si>
    <t>'01.02</t>
  </si>
  <si>
    <t>K21JRR02</t>
  </si>
  <si>
    <t>ARRENCADA D'INSTAL·LACIÓ ELECTRICA EXISTENT, INCLÒS CAIXES, ARMARI, MECANISMES, LÍNIES, ACCESSORIS I ALTRES ELEMENTS. ES CONSIDERA PER UNITAT D'HABITATGE DE FINS A 100 M2 DE SUPERFÍCIE ÚTIL SERVIDA PER LA INSTAL·LACIÓ, AMB MITJANS MANUALS I CÀRREGA MANUAL SOBRE CAMIÓ O CONTENIDOR</t>
  </si>
  <si>
    <t>K21KRR01</t>
  </si>
  <si>
    <t>ARRENCADA PUNTUAL DE TUBS I ACCESSORIS D'INSTAL·LACIÓ DE GAS SUPERFICIAL, INCLOU TREURE BOMBONA, TUB DE GOMA, ARRENCAR TRAM CURT DE TUB I POSAR TAP) AMB MITJANS MANUALS I CÀRREGA MANUAL SOBRE CAMIÓ O CONTENIDOR</t>
  </si>
  <si>
    <t>K21J1011</t>
  </si>
  <si>
    <t>ARRENCADA D'INSTAL·LACIÓ DE DISTRIBUCIÓ D'AIGUA AMB TUBS, ACCESSORIS I AIXETES PER A CADA UNITAT DE 100 M2 DE SUPERFÍCIE SERVIDA PER LA INSTAL·LACIÓ, AMB MITJANS MANUALS I CÀRREGA MANUAL SOBRE CAMIÓ O CONTENIDOR</t>
  </si>
  <si>
    <t>M</t>
  </si>
  <si>
    <t>K21JG111</t>
  </si>
  <si>
    <t>ARRENCADA D'AIGÜERA, SUPORT, AIXETES, SIFÓ, DESGUASSOS I DESCONNEXIÓ DE LES XARXES D'AIGUA I D'EVACUACIÓ, AMB MITJANS MANUALS I CÀRREGA MANUAL DE RUNA SOBRE CAMIÓ O CONTENIDOR</t>
  </si>
  <si>
    <t>K21JH111</t>
  </si>
  <si>
    <t>ARRENCADA DE SAFAREIG, SUPORT, AIXETES, SIFÓ, DESGUASSOS I DESCONNEXIÓ DE LES XARXES D'AIGUA I D'EVACUACIÓ, AMB MITJANS MANUALS I CÀRREGA MANUAL DE RUNA SOBRE CAMIÓ O CONTENIDOR</t>
  </si>
  <si>
    <t>K21ARR05</t>
  </si>
  <si>
    <t>DESMUNTATGE PER A SUBSTITUCIÓ DE FULLA DE PORTA, D'UNA FULLA BATENT, DE FUSTA O METÀL·LICA, AMB MITJANS MANUALS I CÀRREGA MANUAL SOBRE CAMIÓ O CONTENIDOR</t>
  </si>
  <si>
    <t>K21A3D1A</t>
  </si>
  <si>
    <t>DESMUNTATGE DE FULLA, BASTIMENT I ACCESSORIS DE FINESTRÓ , DE FINS A 3 M2, AMB RECUPERACIÓ DE FERRAMENTES I FIXACIONS A PARAMENTS, AMB MITJANS MANUALS, APLEC DE MATERIAL PER A LA SEVA REUTILITZACIÓ O RESTAURACIÓ I CÀRREGA MANUAL DE RUNA SOBRE CAMIÓ O CONTENIDOR</t>
  </si>
  <si>
    <t>K2183501</t>
  </si>
  <si>
    <t>ARRENCADA D'ENRAJOLAT EN PARAMENT VERTICAL, AMB MITJANS MANUALS I CÀRREGA MANUAL DE RUNA SOBRE CAMIÓ O CONTENIDOR</t>
  </si>
  <si>
    <t>K2195D24</t>
  </si>
  <si>
    <t>ARRENCADA DE RECRESCUT DEL PAVIMENT DE MORTER DE CIMENT, DE FINS A 5 CM DE GRUIX, AMB MITJANS MANUALS I CÀRREGA MANUAL DE RUNA SOBRE CAMIÓ O CONTENIDOR</t>
  </si>
  <si>
    <t>K2197821</t>
  </si>
  <si>
    <t>ARRENCADA DE SÒCOL CERÀMIC O DE PEDRA, AMB MITJANS MANUALS I CÀRREGA MANUAL DE RUNA SOBRE CAMIÓ O CONTENIDOR</t>
  </si>
  <si>
    <t>03</t>
  </si>
  <si>
    <t>REVESTIMENTS</t>
  </si>
  <si>
    <t>'01.03</t>
  </si>
  <si>
    <t>K8251338</t>
  </si>
  <si>
    <t>ENRAJOLAT DE PARAMENT VERTICAL INTERIOR A UNA ALÇÀRIA &lt;= 3 M AMB RAJOLA DE CERÀMICA SIMILAR A L'EXISTENT, DE 16 A 25 PECES/M2 COL·LOCADES AMB ADHESIU PER A RAJOLA CERÀMICA C1 E (UNE-EN 12004) I REJUNTAT AMB BEURADA CG2 (UNE-EN 13888)</t>
  </si>
  <si>
    <t>04</t>
  </si>
  <si>
    <t>PAVIMENTS</t>
  </si>
  <si>
    <t>'01.04</t>
  </si>
  <si>
    <t>K9DB1133</t>
  </si>
  <si>
    <t>PAVIMENT INTERIOR, DE RAJOLA DE GRES EXTRUÏT ESMALTAT, GRUP AI/AIIA (UNE-EN 14411), DE FORMA RECTANGULAR O QUADRADA, PREU MITJÀ, DE 16 A 25 PECES/M2, COL·LOCADES AMB ADHESIU PER A RAJOLA CERÀMICA C1 (UNE-EN 12004) I REJUNTAT AMB BEURADA CG1 (UNE-EN 13888)</t>
  </si>
  <si>
    <t>K9U321A1</t>
  </si>
  <si>
    <t>SÒCOL DE RAJOLA CERÀMICA ESMALTADA MAT, DE 10 CM D'ALÇÀRIA, COL·LOCAT AMB ADHESIU PER A RAJOLA CERÀMICA C1 (UNE-EN 12004) I REJUNTAT AMB BEURADA CG1 (UNE-EN 13888)</t>
  </si>
  <si>
    <t>K9Z51010</t>
  </si>
  <si>
    <t>TAPAJUNTS DE PAVIMENT, AMB PERFIL SIMPLE DE PVC</t>
  </si>
  <si>
    <t>05</t>
  </si>
  <si>
    <t>FUSTERIA INTERIOR I EXTERIOR</t>
  </si>
  <si>
    <t>Titol 3</t>
  </si>
  <si>
    <t>0A</t>
  </si>
  <si>
    <t>FUSTERIA INTERIOR</t>
  </si>
  <si>
    <t>'01.05.0A</t>
  </si>
  <si>
    <t>KAQDD286</t>
  </si>
  <si>
    <t>FULLA BATENT PER A PORTA INTERIOR, DE 40 MM DE GRUIX, 80 CM D'AMPLÀRIA I 210 CM ALÇÀRIA , PER A PINTAR, DE CARES LLISES I ESTRUCTURA INTERIOR DE FUSTA, COL·LOCADA</t>
  </si>
  <si>
    <t>KAZ13196</t>
  </si>
  <si>
    <t>TAPAJUNTS DE FUSTA PER A PINTAR DE SECCIÓ RECTANGULAR LLISA DE 9 MM DE GRUIX I DE 60 MM D'AMPLÀRIA</t>
  </si>
  <si>
    <t>0B</t>
  </si>
  <si>
    <t>FUSTERIA EXTERIOR</t>
  </si>
  <si>
    <t>'01.05.0B</t>
  </si>
  <si>
    <t>KAVBRM06</t>
  </si>
  <si>
    <t>REPÀS GENERAL DE PERSIANES DE L'HABITATGE, INCLOENT EL MUNTATGE, DESMUNTATGE DE PERSIANES, REPÀS DE CINTES,  CANVI DE LAMEL·LES I/O TOPALLS, S'INCLOU PETIT MATERIAL.</t>
  </si>
  <si>
    <t>1A1ECR04</t>
  </si>
  <si>
    <t>TANCAMENT EXTERIOR PRACTICABLE, AMB BALCONERA D'ALUMINI LACAT DE DUES FULLES CORREDISSES AMB PERFILS DE PREU ALT I CLASSIFICACIÓ MÍNIMA 3 7A C3 SEGONS NORMES, BASTIMENT DE BASE DE TUB D'ACER GALVANITZAT, VIDRE AÏLLANT DE 2 LLUNES INCOLORES I CAMBRA D'AIRE 6/12/4, I PERSIANA ENROTLLABLE D'ALUMINI LACAT AMB COMANDAMENT AMB CINTA I GUIES</t>
  </si>
  <si>
    <t>06</t>
  </si>
  <si>
    <t>INSTAL·LACIÓ ELÈCTRICA</t>
  </si>
  <si>
    <t>'01.06</t>
  </si>
  <si>
    <t>4G00RR02</t>
  </si>
  <si>
    <t>XARXA ELÈCTRICA DE DISTRIBUCIÓ INTERIOR D'UN HABITATGE FINS A 75 M2 DE SUPERFICIE ÚTIL AMB ELECTRIFICACIÓ FINS A 6,9KW, 5 CIRCUITS (AMB DESDOBLAMENT DE C4) PER MUNTATGE SUPERFICIAL AMB TUB I AMB UN MÀXIM D'ELEMENTS: C1 15 PUNTS DE LLUM, C2 18 ENDOLLS GENERALS I FRIGORIFIC, C3 1 ENDOLL DE CUINA I FORN, C4 3 ENDOLLS PER RENTADORA, RENTAVAIXELLES I TERMO/CALDERA, C5 5 ENDOLLS CUINA I BANY. MECANISMES GAMMA MITJANA DE COLOR BLANC. EL NOMBRE DE MECANISMES DEFINITIU SERÀ L'INDICAT SEGONS LES CONSIDERACIONS DEL TÈCNIC DE L'AGENCIA.  CALDRÀ APORTAR PLÀNOL AMB ELS ELEMENTS INSTAL·LATS.</t>
  </si>
  <si>
    <t>ML</t>
  </si>
  <si>
    <t>08</t>
  </si>
  <si>
    <t xml:space="preserve">LAMPISTERIA, SANITARIS, AIXETES I ACCESS	</t>
  </si>
  <si>
    <t>LAMPISTERIA</t>
  </si>
  <si>
    <t>'01.08.0A</t>
  </si>
  <si>
    <t>4J41RR05</t>
  </si>
  <si>
    <t xml:space="preserve">INSTAL·LACIÓ DE LAMPISTERIA PER A CUINA AMB DOTACIÓ PER AIGÜERA PER LA XARXA D'AIGUA FREDA I CALENTA. NO INCLOU AIGÜERA I XARXA DE DESGUASSOS.
LA XARXA DE FONTANERIA INTERIOR ESTARÀ ENCASTADA AMB TUBS DE COURE PROTEGITS AMB TUBS CORRUGATS, INCLOSES LES CLAUS DE PAS DE CADASQUN DELS APARELLS I DELS SANITARIS I LES CLAUS GENERALS DE TALL DEL LOCAL HUMIT. ELS MUNTANT VERTICALS I HORITZONTALS ES FIXARAN AMB BRIDES A LES BASES DE SUPORT. TOTA L'INSTAL·LACIÓ HA DE COMPLIR LA NORMATIVA VIGENT. TOTALMENT ACABAT I PROVAT. </t>
  </si>
  <si>
    <t>0C</t>
  </si>
  <si>
    <t>AIXETES I ACCESORIS</t>
  </si>
  <si>
    <t>'01.08.0C</t>
  </si>
  <si>
    <t>KJ2861CA</t>
  </si>
  <si>
    <t>AIXETA MONOCOMANDAMENT PER A AIGÜERA, MUNTADA SUPERFICIALMENT, MURAL, DE LLAUTÓ CROMAT PREU MITJÀ, AMB BROC GIRATORI DE FOSA, AMB DUES ENTRADES DE 1/2´´</t>
  </si>
  <si>
    <t>KJ29CR01</t>
  </si>
  <si>
    <t>AIXETA SENZILLA PER A RENTADORA, MURAL, MUNTADA SUPERFICIALMENT, DE LLAUTÓ CROMAT, PREU MITJÀ, AMB AIXETA I SORTIDA EXTERIOR ROSCADA DE 3/4´´, INCORPORADES, AMB ENTRADA DE 1/2´´. TOTALMENT INSTAL·LADA I PROVADA.</t>
  </si>
  <si>
    <t>LJ38D7DG</t>
  </si>
  <si>
    <t>SIFÓ REGISTRABLE PER A AIGÜERA DE DUES PIQUES, DE PVC, DE DIÀMETRE 40 MM, CONNECTAT A UN RAMAL DE PVC, SUBSTITUINT UN ELEMENT EXISTENT D'IGUALS CARACTERÍSTIQUES</t>
  </si>
  <si>
    <t>KJ24RR01</t>
  </si>
  <si>
    <t>TAP DE COURE FAMELLA PER TANCAMENT DE LA INSTAL·LACIÓ D'AIGUA TOTALMENT COL·LOCAT.</t>
  </si>
  <si>
    <t>09</t>
  </si>
  <si>
    <t>PINTURA</t>
  </si>
  <si>
    <t>'01.09</t>
  </si>
  <si>
    <t>K898J2A0</t>
  </si>
  <si>
    <t>PINTAT DE PARAMENT VERTICAL DE GUIX, AMB PINTURA PLÀSTICA AMB ACABAT LLIS, AMB UNA CAPA SEGELLADORA I DUES D'ACABAT</t>
  </si>
  <si>
    <t>K898K2A0</t>
  </si>
  <si>
    <t>PINTAT DE PARAMENT HORITZONTAL DE GUIX, AMB PINTURA PLÀSTICA AMB ACABAT LLIS, AMB UNA CAPA SEGELLADORA I DUES D'ACABAT</t>
  </si>
  <si>
    <t>10</t>
  </si>
  <si>
    <t>MOBLES DE CUINA I ELCTRODOMÈSTICS</t>
  </si>
  <si>
    <t>MOBLES DE CUINA</t>
  </si>
  <si>
    <t>'01.10.0A</t>
  </si>
  <si>
    <t>EQ7117BG</t>
  </si>
  <si>
    <t>MÒDUL ESTÀNDARD PER A MOBLE DE CUINA BAIX, DE 700X600 MM I 700 MM D'ALÇÀRIA, AMB PORTA D'AGLOMERAT AMB MELAMINA, PREU MITJÀ, SOBRE PEUS REGULABLES DE PVC, AMB TIRADORS, FERRATGE I SÒCOL, COL·LOCAT RECOLZAT A TERRA I FIXAT A LA PARET</t>
  </si>
  <si>
    <t>EQ7128BG</t>
  </si>
  <si>
    <t>MÒDUL D'AIGÜERA PER A MOBLE DE CUINA BAIX, DE 800X600 MM I 700 MM D'ALÇÀRIA, AMB PORTA D'AGLOMERAT AMB MELAMINA, PREU MITJÀ, SOBRE PEUS REGULABLES DE PVC, AMB TIRADORS, FERRATGE I SÒCOL, COL·LOCAT RECOLZAT A TERRA I FIXAT A LA PARET</t>
  </si>
  <si>
    <t>EQ7136A0</t>
  </si>
  <si>
    <t>MÒDUL DE FORN PER A MOBLE DE CUINA BAIX, DE 600X600 MM I 700 MM D'ALÇÀRIA, SENSE FRONTAL , PREU ECONÒMIC, SOBRE PEUS REGULABLES DE PVC, AMB TIRADORS, FERRATGE I SÒCOL, COL·LOCAT RECOLZAT A TERRA I FIXAT A LA PARET</t>
  </si>
  <si>
    <t>EQ71057G</t>
  </si>
  <si>
    <t>MÒDUL ESTÀNDARD PER A MOBLE DE CUINA ALT, DE 500X330 MM I 700 MM D'ALÇÀRIA, D'AGLOMERAT AMB MELAMINA, PREU MITJÀ, AMB TIRADORS, FERRATGES I REGLETA, COL·LOCAT FIXAT A LA PARET</t>
  </si>
  <si>
    <t>EQ71167G</t>
  </si>
  <si>
    <t>MÒDUL D'EIXUGAPLATS PER A MOBLE DE CUINA ALT, DE 600X330 MM I 700 MM D'ALÇÀRIA, D'AGLOMERAT AMB MELAMINA, PREU MITJÀ, AMB TIRADORS, FERRATGES I REGLETA, COL·LOCAT FIXAT A LA PARET</t>
  </si>
  <si>
    <t>EQ71266G</t>
  </si>
  <si>
    <t>MÒDUL SOBRE CAMPANA PER A MOBLE DE CUINA ALT, DE 600X330 MM I 600 MM D'ALÇÀRIA, D'AGLOMERAT AMB MELAMINA, PREU MITJÀ, AMB TIRADORS, FERRATGES I REGLETA, COL·LOCAT FIXAT A LA PARET</t>
  </si>
  <si>
    <t>EQ71067G</t>
  </si>
  <si>
    <t>MÒDUL ESTÀNDARD PER A MOBLE DE CUINA ALT, DE 600X330 MM I 700 MM D'ALÇÀRIA, D'AGLOMERAT AMB MELAMINA, PREU MITJÀ, AMB TIRADORS, FERRATGES I REGLETA, COL·LOCAT FIXAT A LA PARET</t>
  </si>
  <si>
    <t>EQ71EQ01</t>
  </si>
  <si>
    <t>SUBMINISTRAMENT I COL·LOCACIÓ DE REGLETA (COPETE) COM A REMAT DE L'ENCIMERA DE GRANET O DE FUSTA.</t>
  </si>
  <si>
    <t>EQ71RM02</t>
  </si>
  <si>
    <t>SUBMINISTRAMENT I COL·LOCACIÓ DE TAULELL DE MATERIAL LAMINAT DE FUSTA DE FINS A 2,00 M DE LLARG EN COLOR SIMILAR A L'ESXISTENT, INCLOU PART PROPORCIONAL DE MATERIAL DE REMATS I AJUDES, COMPLETAMENT ACABAT.</t>
  </si>
  <si>
    <t>EQ71RM01</t>
  </si>
  <si>
    <t>SUBMINISTRAMENT I COL·LOCACIÓ DE SÓCOL PER A MOBLES DE CUINA DE MATERIAL AGLOMERAT ACABAT MELAMINA DE 10 CM D'ALÇÀRIA, FIXAT AMB CLIPS A POTES DE MOBLE EXISTENT</t>
  </si>
  <si>
    <t>EQ71RM03</t>
  </si>
  <si>
    <t>FORMACIÓ DE FORAT SOBRE TAULELL DE FUSTA, DE FORMA CIRCULAR U OVAL PER A ENCASTAR AIGÜERA, CUINA O SIMILAR</t>
  </si>
  <si>
    <t>K7J5RR01</t>
  </si>
  <si>
    <t>SEGELLAT DE CUINA COMPOSTA PER PLACA DE COCCIÓ, AIGÜERA I TAULELL AMB MASSILLA DE SILICONA NEUTRA MONOCOMPONENT, APLICADA AMB PISTOLA MANUAL, PRÈVIA NETEJA I BUIDAT DEL MATERIAL EXISTENT ALS JUNTS</t>
  </si>
  <si>
    <t>KAQDRR11</t>
  </si>
  <si>
    <t xml:space="preserve">SUBMINISTRE I COL·LOCACIÓ DE SAFATA DE 60 CM PER ESCORREPLATS/GOTS D'ACER INOXIDABLE. </t>
  </si>
  <si>
    <t>K865RS02</t>
  </si>
  <si>
    <t>LATERAL EN MOBLES DE CUINA BAIXOS AMB TAULER AGLOMERAT DE FIBRES DE FUSTA I RESINES SINTÈTIQUES D'ALTA DENSITAT, ACABAT AMB MELAMINA A LES 2 CARES, DE 19 MM DE GRUIX TREBALLAT AL TALLER, COL·LOCAT ADHERIT SOBRE PARAMENT VERTICAL.</t>
  </si>
  <si>
    <t>ELECTRODOMÈSTICS</t>
  </si>
  <si>
    <t>'01.10.0B</t>
  </si>
  <si>
    <t>EQ81RM02</t>
  </si>
  <si>
    <t>PLACA VITROCERÀMICA ELÈCTRICA AMB QUATRE ZONES DE COCCIÓ, TOTALMENT INSTAL·LADA</t>
  </si>
  <si>
    <t>EQ81RM05</t>
  </si>
  <si>
    <t>FORN ELÈCTRIC, CONVENCIONAL PER ENCASTAR A MOBLE DE 60 CMS, TOTALMENT INSTAL·LAT</t>
  </si>
  <si>
    <t>EQ880002</t>
  </si>
  <si>
    <t>CAMPANA EXTRACTORA D'ACER INOXIDABLE, DE 90 X 90 CM, EQUIPADA AMB DOS MOTORS, INTERRUPTOR PARADA/MARXA, COMMUTADOR DE TRES VELOCITATS, FILTRES METÀL·LICS DE TRES PECES, DUES LÀMPADES DE 40 W, XEMENEIA TELESCÒPICA</t>
  </si>
  <si>
    <t>RESUM PER CAPÍTOLS</t>
  </si>
  <si>
    <t>PAVIMENT</t>
  </si>
  <si>
    <t>FUSTERIA EXTERIOR I INTERIOR</t>
  </si>
  <si>
    <t>INSTAL.LACIÓ ELÈCTRICA</t>
  </si>
  <si>
    <t>LAMPISTERIA, SANITARIS, AIXETES I ACCES</t>
  </si>
  <si>
    <t>MOBLES DE CUINA I ELECTRODOMÈSTICS</t>
  </si>
  <si>
    <t>TOTAL EXECUCIÓ MATERIAL</t>
  </si>
  <si>
    <t>19% DESPESES GENERALS I BENEFINI INDUSTRIAL</t>
  </si>
  <si>
    <t>BASE IMPOSABLE</t>
  </si>
  <si>
    <t>IVA 21%</t>
  </si>
  <si>
    <t>Preus unitaris de base per adequació d'habitatges</t>
  </si>
  <si>
    <t>procedents del dret de tanteig i retracte</t>
  </si>
  <si>
    <t>BASE DE DADES BEDEC 2024_06</t>
  </si>
  <si>
    <t xml:space="preserve">PRESSUPOST </t>
  </si>
  <si>
    <t>BAIXADA PEIXATERIES 23, 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</si>
</sst>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,###,##0.000"/>
  </numFmts>
  <fonts count="13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8"/>
      <color rgb="FFFF0000"/>
      <name val="Calibri"/>
      <family val="2"/>
    </font>
    <font>
      <sz val="10"/>
      <color rgb="FFFF0000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b/>
      <sz val="16"/>
      <color theme="4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4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0" borderId="0" xfId="0" applyFont="1"/>
    <xf numFmtId="49" fontId="3" fillId="0" borderId="0" xfId="0" applyNumberFormat="1" applyFont="1"/>
    <xf numFmtId="165" fontId="1" fillId="4" borderId="0" xfId="0" applyNumberFormat="1" applyFont="1" applyFill="1" applyProtection="1">
      <protection locked="0"/>
    </xf>
    <xf numFmtId="164" fontId="1" fillId="0" borderId="0" xfId="0" applyNumberFormat="1" applyFont="1"/>
    <xf numFmtId="164" fontId="3" fillId="0" borderId="0" xfId="0" applyNumberFormat="1" applyFont="1"/>
    <xf numFmtId="0" fontId="4" fillId="0" borderId="0" xfId="0" applyFont="1"/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164" fontId="6" fillId="0" borderId="0" xfId="0" applyNumberFormat="1" applyFont="1" applyBorder="1" applyAlignment="1">
      <alignment horizontal="right" vertical="top" wrapText="1"/>
    </xf>
    <xf numFmtId="4" fontId="6" fillId="0" borderId="0" xfId="0" applyNumberFormat="1" applyFont="1" applyBorder="1" applyAlignment="1">
      <alignment horizontal="right"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top" wrapText="1"/>
    </xf>
    <xf numFmtId="164" fontId="6" fillId="0" borderId="4" xfId="0" applyNumberFormat="1" applyFont="1" applyBorder="1" applyAlignment="1">
      <alignment horizontal="right"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0" xfId="0" applyFont="1"/>
    <xf numFmtId="0" fontId="7" fillId="2" borderId="0" xfId="0" applyFont="1" applyFill="1"/>
    <xf numFmtId="0" fontId="8" fillId="0" borderId="0" xfId="0" applyFont="1"/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right" vertical="top" wrapText="1"/>
    </xf>
    <xf numFmtId="0" fontId="9" fillId="0" borderId="6" xfId="0" applyFont="1" applyBorder="1" applyAlignment="1">
      <alignment vertical="top" wrapText="1"/>
    </xf>
    <xf numFmtId="0" fontId="10" fillId="3" borderId="0" xfId="0" applyFont="1" applyFill="1" applyAlignment="1">
      <alignment horizontal="right"/>
    </xf>
    <xf numFmtId="164" fontId="11" fillId="4" borderId="0" xfId="0" applyNumberFormat="1" applyFont="1" applyFill="1" applyProtection="1">
      <protection locked="0"/>
    </xf>
    <xf numFmtId="0" fontId="1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2</xdr:col>
      <xdr:colOff>476250</xdr:colOff>
      <xdr:row>8</xdr:row>
      <xdr:rowOff>122671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04A370-485B-4D9B-AD10-CC6FEFE98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 contrast="18000"/>
        </a:blip>
        <a:stretch>
          <a:fillRect/>
        </a:stretch>
      </xdr:blipFill>
      <xdr:spPr>
        <a:xfrm>
          <a:off x="152400" y="0"/>
          <a:ext cx="942975" cy="1332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3"/>
  <sheetViews>
    <sheetView tabSelected="1" workbookViewId="0">
      <pane ySplit="9" topLeftCell="A141" activePane="bottomLeft" state="frozenSplit"/>
      <selection pane="bottomLeft" activeCell="I108" sqref="I108"/>
    </sheetView>
  </sheetViews>
  <sheetFormatPr defaultColWidth="9.140625" defaultRowHeight="15" x14ac:dyDescent="0.25"/>
  <cols>
    <col min="1" max="1" width="6.5703125" bestFit="1" customWidth="1"/>
    <col min="2" max="2" width="2.7109375" bestFit="1" customWidth="1"/>
    <col min="3" max="3" width="8.42578125" bestFit="1" customWidth="1"/>
    <col min="4" max="4" width="2.7109375" bestFit="1" customWidth="1"/>
    <col min="5" max="5" width="49.42578125" customWidth="1"/>
    <col min="6" max="6" width="7" style="29" bestFit="1" customWidth="1"/>
    <col min="7" max="7" width="9" bestFit="1" customWidth="1"/>
    <col min="8" max="8" width="9.140625" bestFit="1" customWidth="1"/>
  </cols>
  <sheetData>
    <row r="1" spans="1:8" x14ac:dyDescent="0.25">
      <c r="E1" s="40"/>
      <c r="F1" s="40"/>
      <c r="G1" s="40"/>
      <c r="H1" s="40"/>
    </row>
    <row r="2" spans="1:8" ht="21" x14ac:dyDescent="0.25">
      <c r="E2" s="38" t="s">
        <v>153</v>
      </c>
      <c r="F2" s="37"/>
      <c r="G2" s="37"/>
      <c r="H2" s="37"/>
    </row>
    <row r="3" spans="1:8" ht="11.25" customHeight="1" x14ac:dyDescent="0.25">
      <c r="E3" s="38" t="s">
        <v>154</v>
      </c>
      <c r="F3" s="37"/>
      <c r="G3" s="37"/>
      <c r="H3" s="37"/>
    </row>
    <row r="4" spans="1:8" hidden="1" x14ac:dyDescent="0.25">
      <c r="E4" s="41" t="s">
        <v>155</v>
      </c>
      <c r="F4" s="41"/>
      <c r="G4" s="41"/>
      <c r="H4" s="41"/>
    </row>
    <row r="5" spans="1:8" x14ac:dyDescent="0.25">
      <c r="E5" s="41" t="s">
        <v>0</v>
      </c>
      <c r="F5" s="41" t="s">
        <v>0</v>
      </c>
      <c r="G5" s="41" t="s">
        <v>0</v>
      </c>
      <c r="H5" s="41" t="s">
        <v>0</v>
      </c>
    </row>
    <row r="6" spans="1:8" ht="7.9" customHeight="1" x14ac:dyDescent="0.25"/>
    <row r="7" spans="1:8" ht="18.75" x14ac:dyDescent="0.3">
      <c r="E7" s="2" t="s">
        <v>156</v>
      </c>
      <c r="F7" s="30"/>
      <c r="G7" s="1"/>
      <c r="H7" s="1"/>
    </row>
    <row r="8" spans="1:8" ht="7.15" customHeight="1" x14ac:dyDescent="0.25"/>
    <row r="9" spans="1:8" x14ac:dyDescent="0.25">
      <c r="E9" s="9" t="s">
        <v>157</v>
      </c>
      <c r="F9" s="35" t="s">
        <v>1</v>
      </c>
      <c r="G9" s="3" t="s">
        <v>2</v>
      </c>
      <c r="H9" s="3" t="s">
        <v>3</v>
      </c>
    </row>
    <row r="10" spans="1:8" ht="9" customHeight="1" x14ac:dyDescent="0.25"/>
    <row r="11" spans="1:8" x14ac:dyDescent="0.25">
      <c r="C11" s="4" t="s">
        <v>4</v>
      </c>
      <c r="D11" s="5" t="s">
        <v>5</v>
      </c>
      <c r="E11" s="4" t="s">
        <v>6</v>
      </c>
    </row>
    <row r="12" spans="1:8" x14ac:dyDescent="0.25">
      <c r="C12" s="4" t="s">
        <v>7</v>
      </c>
      <c r="D12" s="5" t="s">
        <v>5</v>
      </c>
      <c r="E12" s="4" t="s">
        <v>8</v>
      </c>
    </row>
    <row r="14" spans="1:8" ht="45" x14ac:dyDescent="0.25">
      <c r="A14" s="10" t="s">
        <v>9</v>
      </c>
      <c r="B14" s="11">
        <v>5</v>
      </c>
      <c r="C14" s="10" t="s">
        <v>11</v>
      </c>
      <c r="D14" s="10" t="s">
        <v>10</v>
      </c>
      <c r="E14" s="12" t="s">
        <v>12</v>
      </c>
      <c r="F14" s="36">
        <v>133.74</v>
      </c>
      <c r="G14" s="6">
        <v>1</v>
      </c>
      <c r="H14" s="7">
        <v>0</v>
      </c>
    </row>
    <row r="15" spans="1:8" ht="45" x14ac:dyDescent="0.25">
      <c r="A15" s="10" t="s">
        <v>9</v>
      </c>
      <c r="B15" s="11">
        <v>12</v>
      </c>
      <c r="C15" s="10" t="s">
        <v>14</v>
      </c>
      <c r="D15" s="10" t="s">
        <v>15</v>
      </c>
      <c r="E15" s="12" t="s">
        <v>16</v>
      </c>
      <c r="F15" s="36">
        <v>53.75</v>
      </c>
      <c r="G15" s="6">
        <v>1</v>
      </c>
      <c r="H15" s="7">
        <v>0</v>
      </c>
    </row>
    <row r="16" spans="1:8" x14ac:dyDescent="0.25">
      <c r="E16" s="4" t="s">
        <v>17</v>
      </c>
      <c r="F16" s="31"/>
      <c r="G16" s="4"/>
      <c r="H16" s="8">
        <f>SUM(H14:H15)</f>
        <v>0</v>
      </c>
    </row>
    <row r="18" spans="1:8" x14ac:dyDescent="0.25">
      <c r="C18" s="4" t="s">
        <v>4</v>
      </c>
      <c r="D18" s="5" t="s">
        <v>5</v>
      </c>
      <c r="E18" s="4" t="s">
        <v>6</v>
      </c>
    </row>
    <row r="19" spans="1:8" x14ac:dyDescent="0.25">
      <c r="C19" s="4" t="s">
        <v>7</v>
      </c>
      <c r="D19" s="5" t="s">
        <v>18</v>
      </c>
      <c r="E19" s="4" t="s">
        <v>19</v>
      </c>
    </row>
    <row r="21" spans="1:8" ht="46.15" customHeight="1" x14ac:dyDescent="0.25">
      <c r="A21" s="10" t="s">
        <v>20</v>
      </c>
      <c r="B21" s="11">
        <v>1</v>
      </c>
      <c r="C21" s="10" t="s">
        <v>21</v>
      </c>
      <c r="D21" s="10" t="s">
        <v>10</v>
      </c>
      <c r="E21" s="12" t="s">
        <v>22</v>
      </c>
      <c r="F21" s="36">
        <v>343.86</v>
      </c>
      <c r="G21" s="6">
        <v>0.5</v>
      </c>
      <c r="H21" s="7">
        <v>0</v>
      </c>
    </row>
    <row r="22" spans="1:8" ht="45" x14ac:dyDescent="0.25">
      <c r="A22" s="10" t="s">
        <v>20</v>
      </c>
      <c r="B22" s="11">
        <v>2</v>
      </c>
      <c r="C22" s="10" t="s">
        <v>23</v>
      </c>
      <c r="D22" s="10" t="s">
        <v>10</v>
      </c>
      <c r="E22" s="12" t="s">
        <v>24</v>
      </c>
      <c r="F22" s="36">
        <v>86.12</v>
      </c>
      <c r="G22" s="6">
        <v>1</v>
      </c>
      <c r="H22" s="7">
        <v>0</v>
      </c>
    </row>
    <row r="23" spans="1:8" ht="45" x14ac:dyDescent="0.25">
      <c r="A23" s="10" t="s">
        <v>20</v>
      </c>
      <c r="B23" s="11">
        <v>3</v>
      </c>
      <c r="C23" s="10" t="s">
        <v>25</v>
      </c>
      <c r="D23" s="10" t="s">
        <v>10</v>
      </c>
      <c r="E23" s="12" t="s">
        <v>26</v>
      </c>
      <c r="F23" s="36">
        <v>274.11</v>
      </c>
      <c r="G23" s="6">
        <v>0.5</v>
      </c>
      <c r="H23" s="7">
        <v>0</v>
      </c>
    </row>
    <row r="24" spans="1:8" ht="33.75" x14ac:dyDescent="0.25">
      <c r="A24" s="10" t="s">
        <v>20</v>
      </c>
      <c r="B24" s="11">
        <v>21</v>
      </c>
      <c r="C24" s="10" t="s">
        <v>28</v>
      </c>
      <c r="D24" s="10" t="s">
        <v>10</v>
      </c>
      <c r="E24" s="12" t="s">
        <v>29</v>
      </c>
      <c r="F24" s="36">
        <v>15.64</v>
      </c>
      <c r="G24" s="6">
        <v>1</v>
      </c>
      <c r="H24" s="7">
        <v>0</v>
      </c>
    </row>
    <row r="25" spans="1:8" ht="33.75" x14ac:dyDescent="0.25">
      <c r="A25" s="10" t="s">
        <v>20</v>
      </c>
      <c r="B25" s="11">
        <v>22</v>
      </c>
      <c r="C25" s="10" t="s">
        <v>30</v>
      </c>
      <c r="D25" s="10" t="s">
        <v>10</v>
      </c>
      <c r="E25" s="12" t="s">
        <v>31</v>
      </c>
      <c r="F25" s="36">
        <v>15.64</v>
      </c>
      <c r="G25" s="6">
        <v>1</v>
      </c>
      <c r="H25" s="7">
        <v>0</v>
      </c>
    </row>
    <row r="26" spans="1:8" ht="33.75" x14ac:dyDescent="0.25">
      <c r="A26" s="10" t="s">
        <v>20</v>
      </c>
      <c r="B26" s="11">
        <v>25</v>
      </c>
      <c r="C26" s="10" t="s">
        <v>32</v>
      </c>
      <c r="D26" s="10" t="s">
        <v>10</v>
      </c>
      <c r="E26" s="12" t="s">
        <v>33</v>
      </c>
      <c r="F26" s="36">
        <v>8.61</v>
      </c>
      <c r="G26" s="6">
        <v>2</v>
      </c>
      <c r="H26" s="7">
        <v>0</v>
      </c>
    </row>
    <row r="27" spans="1:8" ht="56.25" x14ac:dyDescent="0.25">
      <c r="A27" s="10" t="s">
        <v>20</v>
      </c>
      <c r="B27" s="11">
        <v>26</v>
      </c>
      <c r="C27" s="10" t="s">
        <v>34</v>
      </c>
      <c r="D27" s="10" t="s">
        <v>10</v>
      </c>
      <c r="E27" s="12" t="s">
        <v>35</v>
      </c>
      <c r="F27" s="36">
        <v>35.11</v>
      </c>
      <c r="G27" s="6">
        <v>1</v>
      </c>
      <c r="H27" s="7">
        <v>0</v>
      </c>
    </row>
    <row r="28" spans="1:8" ht="22.5" x14ac:dyDescent="0.25">
      <c r="A28" s="10" t="s">
        <v>20</v>
      </c>
      <c r="B28" s="11">
        <v>40</v>
      </c>
      <c r="C28" s="10" t="s">
        <v>36</v>
      </c>
      <c r="D28" s="10" t="s">
        <v>13</v>
      </c>
      <c r="E28" s="12" t="s">
        <v>37</v>
      </c>
      <c r="F28" s="36">
        <v>13.81</v>
      </c>
      <c r="G28" s="6">
        <v>33</v>
      </c>
      <c r="H28" s="7">
        <v>0</v>
      </c>
    </row>
    <row r="29" spans="1:8" ht="33.75" x14ac:dyDescent="0.25">
      <c r="A29" s="10" t="s">
        <v>20</v>
      </c>
      <c r="B29" s="11">
        <v>44</v>
      </c>
      <c r="C29" s="10" t="s">
        <v>38</v>
      </c>
      <c r="D29" s="10" t="s">
        <v>13</v>
      </c>
      <c r="E29" s="12" t="s">
        <v>39</v>
      </c>
      <c r="F29" s="36">
        <v>14.54</v>
      </c>
      <c r="G29" s="6">
        <v>8</v>
      </c>
      <c r="H29" s="7">
        <v>0</v>
      </c>
    </row>
    <row r="30" spans="1:8" ht="22.5" x14ac:dyDescent="0.25">
      <c r="A30" s="10" t="s">
        <v>20</v>
      </c>
      <c r="B30" s="11">
        <v>46</v>
      </c>
      <c r="C30" s="10" t="s">
        <v>40</v>
      </c>
      <c r="D30" s="10" t="s">
        <v>27</v>
      </c>
      <c r="E30" s="12" t="s">
        <v>41</v>
      </c>
      <c r="F30" s="36">
        <v>1.45</v>
      </c>
      <c r="G30" s="6">
        <v>9.8000000000000007</v>
      </c>
      <c r="H30" s="7">
        <v>0</v>
      </c>
    </row>
    <row r="31" spans="1:8" x14ac:dyDescent="0.25">
      <c r="E31" s="4" t="s">
        <v>17</v>
      </c>
      <c r="F31" s="31"/>
      <c r="G31" s="4"/>
      <c r="H31" s="8">
        <f>SUM(H21:H30)</f>
        <v>0</v>
      </c>
    </row>
    <row r="33" spans="1:8" x14ac:dyDescent="0.25">
      <c r="C33" s="4" t="s">
        <v>4</v>
      </c>
      <c r="D33" s="5" t="s">
        <v>5</v>
      </c>
      <c r="E33" s="4" t="s">
        <v>6</v>
      </c>
    </row>
    <row r="34" spans="1:8" x14ac:dyDescent="0.25">
      <c r="C34" s="4" t="s">
        <v>7</v>
      </c>
      <c r="D34" s="5" t="s">
        <v>42</v>
      </c>
      <c r="E34" s="4" t="s">
        <v>43</v>
      </c>
    </row>
    <row r="36" spans="1:8" ht="45" x14ac:dyDescent="0.25">
      <c r="A36" s="10" t="s">
        <v>44</v>
      </c>
      <c r="B36" s="11">
        <v>7</v>
      </c>
      <c r="C36" s="10" t="s">
        <v>45</v>
      </c>
      <c r="D36" s="10" t="s">
        <v>13</v>
      </c>
      <c r="E36" s="12" t="s">
        <v>46</v>
      </c>
      <c r="F36" s="36">
        <v>30.04</v>
      </c>
      <c r="G36" s="6">
        <v>40</v>
      </c>
      <c r="H36" s="7">
        <v>0</v>
      </c>
    </row>
    <row r="37" spans="1:8" x14ac:dyDescent="0.25">
      <c r="E37" s="4" t="s">
        <v>17</v>
      </c>
      <c r="F37" s="31"/>
      <c r="G37" s="4"/>
      <c r="H37" s="8">
        <f>SUM(H36:H36)</f>
        <v>0</v>
      </c>
    </row>
    <row r="39" spans="1:8" x14ac:dyDescent="0.25">
      <c r="C39" s="4" t="s">
        <v>4</v>
      </c>
      <c r="D39" s="5" t="s">
        <v>5</v>
      </c>
      <c r="E39" s="4" t="s">
        <v>6</v>
      </c>
    </row>
    <row r="40" spans="1:8" x14ac:dyDescent="0.25">
      <c r="C40" s="4" t="s">
        <v>7</v>
      </c>
      <c r="D40" s="5" t="s">
        <v>47</v>
      </c>
      <c r="E40" s="4" t="s">
        <v>48</v>
      </c>
    </row>
    <row r="42" spans="1:8" ht="56.25" x14ac:dyDescent="0.25">
      <c r="A42" s="10" t="s">
        <v>49</v>
      </c>
      <c r="B42" s="11">
        <v>6</v>
      </c>
      <c r="C42" s="10" t="s">
        <v>50</v>
      </c>
      <c r="D42" s="10" t="s">
        <v>13</v>
      </c>
      <c r="E42" s="12" t="s">
        <v>51</v>
      </c>
      <c r="F42" s="36">
        <v>45.02</v>
      </c>
      <c r="G42" s="6">
        <v>10</v>
      </c>
      <c r="H42" s="7">
        <v>0</v>
      </c>
    </row>
    <row r="43" spans="1:8" ht="33.75" x14ac:dyDescent="0.25">
      <c r="A43" s="10" t="s">
        <v>49</v>
      </c>
      <c r="B43" s="11">
        <v>12</v>
      </c>
      <c r="C43" s="10" t="s">
        <v>52</v>
      </c>
      <c r="D43" s="10" t="s">
        <v>27</v>
      </c>
      <c r="E43" s="12" t="s">
        <v>53</v>
      </c>
      <c r="F43" s="36">
        <v>8.11</v>
      </c>
      <c r="G43" s="6">
        <v>12</v>
      </c>
      <c r="H43" s="7">
        <v>0</v>
      </c>
    </row>
    <row r="44" spans="1:8" x14ac:dyDescent="0.25">
      <c r="A44" s="10" t="s">
        <v>49</v>
      </c>
      <c r="B44" s="11">
        <v>16</v>
      </c>
      <c r="C44" s="10" t="s">
        <v>54</v>
      </c>
      <c r="D44" s="10" t="s">
        <v>27</v>
      </c>
      <c r="E44" s="12" t="s">
        <v>55</v>
      </c>
      <c r="F44" s="36">
        <v>7.47</v>
      </c>
      <c r="G44" s="6">
        <v>1</v>
      </c>
      <c r="H44" s="7">
        <v>0</v>
      </c>
    </row>
    <row r="45" spans="1:8" x14ac:dyDescent="0.25">
      <c r="E45" s="4" t="s">
        <v>17</v>
      </c>
      <c r="F45" s="31"/>
      <c r="G45" s="4"/>
      <c r="H45" s="8">
        <f>SUM(H42:H44)</f>
        <v>0</v>
      </c>
    </row>
    <row r="47" spans="1:8" x14ac:dyDescent="0.25">
      <c r="C47" s="4" t="s">
        <v>4</v>
      </c>
      <c r="D47" s="5" t="s">
        <v>5</v>
      </c>
      <c r="E47" s="4" t="s">
        <v>6</v>
      </c>
    </row>
    <row r="48" spans="1:8" x14ac:dyDescent="0.25">
      <c r="C48" s="4" t="s">
        <v>7</v>
      </c>
      <c r="D48" s="5" t="s">
        <v>56</v>
      </c>
      <c r="E48" s="4" t="s">
        <v>57</v>
      </c>
    </row>
    <row r="49" spans="1:8" x14ac:dyDescent="0.25">
      <c r="C49" s="4" t="s">
        <v>58</v>
      </c>
      <c r="D49" s="5" t="s">
        <v>59</v>
      </c>
      <c r="E49" s="4" t="s">
        <v>60</v>
      </c>
    </row>
    <row r="51" spans="1:8" ht="33.75" x14ac:dyDescent="0.25">
      <c r="A51" s="10" t="s">
        <v>61</v>
      </c>
      <c r="B51" s="11">
        <v>5</v>
      </c>
      <c r="C51" s="10" t="s">
        <v>62</v>
      </c>
      <c r="D51" s="10" t="s">
        <v>10</v>
      </c>
      <c r="E51" s="12" t="s">
        <v>63</v>
      </c>
      <c r="F51" s="36">
        <v>129.85</v>
      </c>
      <c r="G51" s="6">
        <v>2</v>
      </c>
      <c r="H51" s="7">
        <v>0</v>
      </c>
    </row>
    <row r="52" spans="1:8" ht="22.5" x14ac:dyDescent="0.25">
      <c r="A52" s="10" t="s">
        <v>61</v>
      </c>
      <c r="B52" s="11">
        <v>12</v>
      </c>
      <c r="C52" s="10" t="s">
        <v>64</v>
      </c>
      <c r="D52" s="10" t="s">
        <v>27</v>
      </c>
      <c r="E52" s="12" t="s">
        <v>65</v>
      </c>
      <c r="F52" s="36">
        <v>3.09</v>
      </c>
      <c r="G52" s="6">
        <v>19.2</v>
      </c>
      <c r="H52" s="7">
        <v>0</v>
      </c>
    </row>
    <row r="53" spans="1:8" x14ac:dyDescent="0.25">
      <c r="E53" s="4" t="s">
        <v>17</v>
      </c>
      <c r="F53" s="31"/>
      <c r="G53" s="4"/>
      <c r="H53" s="8">
        <f>SUM(H51:H52)</f>
        <v>0</v>
      </c>
    </row>
    <row r="55" spans="1:8" x14ac:dyDescent="0.25">
      <c r="C55" s="4" t="s">
        <v>4</v>
      </c>
      <c r="D55" s="5" t="s">
        <v>5</v>
      </c>
      <c r="E55" s="4" t="s">
        <v>6</v>
      </c>
    </row>
    <row r="56" spans="1:8" x14ac:dyDescent="0.25">
      <c r="C56" s="4" t="s">
        <v>7</v>
      </c>
      <c r="D56" s="5" t="s">
        <v>56</v>
      </c>
      <c r="E56" s="4" t="s">
        <v>57</v>
      </c>
    </row>
    <row r="57" spans="1:8" x14ac:dyDescent="0.25">
      <c r="C57" s="4" t="s">
        <v>58</v>
      </c>
      <c r="D57" s="5" t="s">
        <v>66</v>
      </c>
      <c r="E57" s="4" t="s">
        <v>67</v>
      </c>
    </row>
    <row r="59" spans="1:8" ht="33.75" x14ac:dyDescent="0.25">
      <c r="A59" s="10" t="s">
        <v>68</v>
      </c>
      <c r="B59" s="11">
        <v>1</v>
      </c>
      <c r="C59" s="10" t="s">
        <v>69</v>
      </c>
      <c r="D59" s="10" t="s">
        <v>10</v>
      </c>
      <c r="E59" s="12" t="s">
        <v>70</v>
      </c>
      <c r="F59" s="36">
        <v>109.26</v>
      </c>
      <c r="G59" s="6">
        <v>1</v>
      </c>
      <c r="H59" s="7">
        <v>0</v>
      </c>
    </row>
    <row r="60" spans="1:8" ht="67.5" x14ac:dyDescent="0.25">
      <c r="A60" s="10" t="s">
        <v>68</v>
      </c>
      <c r="B60" s="11">
        <v>32</v>
      </c>
      <c r="C60" s="10" t="s">
        <v>71</v>
      </c>
      <c r="D60" s="10" t="s">
        <v>13</v>
      </c>
      <c r="E60" s="12" t="s">
        <v>72</v>
      </c>
      <c r="F60" s="36">
        <v>326.20999999999998</v>
      </c>
      <c r="G60" s="6">
        <v>1.7</v>
      </c>
      <c r="H60" s="7">
        <v>0</v>
      </c>
    </row>
    <row r="61" spans="1:8" x14ac:dyDescent="0.25">
      <c r="E61" s="4" t="s">
        <v>17</v>
      </c>
      <c r="F61" s="31"/>
      <c r="G61" s="4"/>
      <c r="H61" s="8">
        <f>SUM(H59:H60)</f>
        <v>0</v>
      </c>
    </row>
    <row r="63" spans="1:8" x14ac:dyDescent="0.25">
      <c r="C63" s="4" t="s">
        <v>4</v>
      </c>
      <c r="D63" s="5" t="s">
        <v>5</v>
      </c>
      <c r="E63" s="4" t="s">
        <v>6</v>
      </c>
    </row>
    <row r="64" spans="1:8" x14ac:dyDescent="0.25">
      <c r="C64" s="4" t="s">
        <v>7</v>
      </c>
      <c r="D64" s="5" t="s">
        <v>73</v>
      </c>
      <c r="E64" s="4" t="s">
        <v>74</v>
      </c>
    </row>
    <row r="66" spans="1:8" ht="112.5" x14ac:dyDescent="0.25">
      <c r="A66" s="10" t="s">
        <v>75</v>
      </c>
      <c r="B66" s="11">
        <v>2</v>
      </c>
      <c r="C66" s="10" t="s">
        <v>76</v>
      </c>
      <c r="D66" s="10" t="s">
        <v>10</v>
      </c>
      <c r="E66" s="12" t="s">
        <v>77</v>
      </c>
      <c r="F66" s="36">
        <v>2879.58</v>
      </c>
      <c r="G66" s="6">
        <v>0.5</v>
      </c>
      <c r="H66" s="7">
        <v>0</v>
      </c>
    </row>
    <row r="67" spans="1:8" x14ac:dyDescent="0.25">
      <c r="E67" s="4" t="s">
        <v>17</v>
      </c>
      <c r="F67" s="31"/>
      <c r="G67" s="4"/>
      <c r="H67" s="8">
        <f>SUM(H66:H66)</f>
        <v>0</v>
      </c>
    </row>
    <row r="69" spans="1:8" x14ac:dyDescent="0.25">
      <c r="C69" s="4" t="s">
        <v>4</v>
      </c>
      <c r="D69" s="5" t="s">
        <v>5</v>
      </c>
      <c r="E69" s="4" t="s">
        <v>6</v>
      </c>
    </row>
    <row r="70" spans="1:8" x14ac:dyDescent="0.25">
      <c r="C70" s="4" t="s">
        <v>7</v>
      </c>
      <c r="D70" s="5" t="s">
        <v>79</v>
      </c>
      <c r="E70" s="4" t="s">
        <v>80</v>
      </c>
    </row>
    <row r="71" spans="1:8" x14ac:dyDescent="0.25">
      <c r="C71" s="4" t="s">
        <v>58</v>
      </c>
      <c r="D71" s="5" t="s">
        <v>59</v>
      </c>
      <c r="E71" s="4" t="s">
        <v>81</v>
      </c>
    </row>
    <row r="73" spans="1:8" ht="101.25" x14ac:dyDescent="0.25">
      <c r="A73" s="10" t="s">
        <v>82</v>
      </c>
      <c r="B73" s="11">
        <v>5</v>
      </c>
      <c r="C73" s="10" t="s">
        <v>83</v>
      </c>
      <c r="D73" s="10" t="s">
        <v>10</v>
      </c>
      <c r="E73" s="12" t="s">
        <v>84</v>
      </c>
      <c r="F73" s="36">
        <v>289.5</v>
      </c>
      <c r="G73" s="6">
        <v>1</v>
      </c>
      <c r="H73" s="7">
        <v>0</v>
      </c>
    </row>
    <row r="74" spans="1:8" x14ac:dyDescent="0.25">
      <c r="E74" s="4" t="s">
        <v>17</v>
      </c>
      <c r="F74" s="31"/>
      <c r="G74" s="4"/>
      <c r="H74" s="8">
        <f>SUM(H73:H73)</f>
        <v>0</v>
      </c>
    </row>
    <row r="76" spans="1:8" x14ac:dyDescent="0.25">
      <c r="C76" s="4" t="s">
        <v>4</v>
      </c>
      <c r="D76" s="5" t="s">
        <v>5</v>
      </c>
      <c r="E76" s="4" t="s">
        <v>6</v>
      </c>
    </row>
    <row r="77" spans="1:8" x14ac:dyDescent="0.25">
      <c r="C77" s="4" t="s">
        <v>7</v>
      </c>
      <c r="D77" s="5" t="s">
        <v>79</v>
      </c>
      <c r="E77" s="4" t="s">
        <v>80</v>
      </c>
    </row>
    <row r="78" spans="1:8" x14ac:dyDescent="0.25">
      <c r="C78" s="4" t="s">
        <v>58</v>
      </c>
      <c r="D78" s="5" t="s">
        <v>85</v>
      </c>
      <c r="E78" s="4" t="s">
        <v>86</v>
      </c>
    </row>
    <row r="80" spans="1:8" ht="33.75" x14ac:dyDescent="0.25">
      <c r="A80" s="10" t="s">
        <v>87</v>
      </c>
      <c r="B80" s="11">
        <v>5</v>
      </c>
      <c r="C80" s="10" t="s">
        <v>88</v>
      </c>
      <c r="D80" s="10" t="s">
        <v>10</v>
      </c>
      <c r="E80" s="12" t="s">
        <v>89</v>
      </c>
      <c r="F80" s="36">
        <v>103.69</v>
      </c>
      <c r="G80" s="6">
        <v>1</v>
      </c>
      <c r="H80" s="7">
        <v>0</v>
      </c>
    </row>
    <row r="81" spans="1:8" ht="45" x14ac:dyDescent="0.25">
      <c r="A81" s="10" t="s">
        <v>87</v>
      </c>
      <c r="B81" s="11">
        <v>8</v>
      </c>
      <c r="C81" s="10" t="s">
        <v>90</v>
      </c>
      <c r="D81" s="10" t="s">
        <v>10</v>
      </c>
      <c r="E81" s="12" t="s">
        <v>91</v>
      </c>
      <c r="F81" s="36">
        <v>35.869999999999997</v>
      </c>
      <c r="G81" s="6">
        <v>1</v>
      </c>
      <c r="H81" s="7">
        <v>0</v>
      </c>
    </row>
    <row r="82" spans="1:8" ht="33.75" x14ac:dyDescent="0.25">
      <c r="A82" s="10" t="s">
        <v>87</v>
      </c>
      <c r="B82" s="11">
        <v>19</v>
      </c>
      <c r="C82" s="10" t="s">
        <v>92</v>
      </c>
      <c r="D82" s="10" t="s">
        <v>10</v>
      </c>
      <c r="E82" s="12" t="s">
        <v>93</v>
      </c>
      <c r="F82" s="36">
        <v>47.51</v>
      </c>
      <c r="G82" s="6">
        <v>1</v>
      </c>
      <c r="H82" s="7">
        <v>0</v>
      </c>
    </row>
    <row r="83" spans="1:8" ht="22.5" x14ac:dyDescent="0.25">
      <c r="A83" s="10" t="s">
        <v>87</v>
      </c>
      <c r="B83" s="11">
        <v>24</v>
      </c>
      <c r="C83" s="10" t="s">
        <v>94</v>
      </c>
      <c r="D83" s="10" t="s">
        <v>10</v>
      </c>
      <c r="E83" s="12" t="s">
        <v>95</v>
      </c>
      <c r="F83" s="36">
        <v>14.33</v>
      </c>
      <c r="G83" s="6">
        <v>1</v>
      </c>
      <c r="H83" s="7">
        <v>0</v>
      </c>
    </row>
    <row r="84" spans="1:8" x14ac:dyDescent="0.25">
      <c r="E84" s="4" t="s">
        <v>17</v>
      </c>
      <c r="F84" s="31"/>
      <c r="G84" s="4"/>
      <c r="H84" s="8">
        <f>SUM(H80:H83)</f>
        <v>0</v>
      </c>
    </row>
    <row r="86" spans="1:8" x14ac:dyDescent="0.25">
      <c r="C86" s="4" t="s">
        <v>4</v>
      </c>
      <c r="D86" s="5" t="s">
        <v>5</v>
      </c>
      <c r="E86" s="4" t="s">
        <v>6</v>
      </c>
    </row>
    <row r="87" spans="1:8" x14ac:dyDescent="0.25">
      <c r="C87" s="4" t="s">
        <v>7</v>
      </c>
      <c r="D87" s="5" t="s">
        <v>96</v>
      </c>
      <c r="E87" s="4" t="s">
        <v>97</v>
      </c>
    </row>
    <row r="89" spans="1:8" ht="22.5" x14ac:dyDescent="0.25">
      <c r="A89" s="10" t="s">
        <v>98</v>
      </c>
      <c r="B89" s="11">
        <v>7</v>
      </c>
      <c r="C89" s="10" t="s">
        <v>99</v>
      </c>
      <c r="D89" s="10" t="s">
        <v>13</v>
      </c>
      <c r="E89" s="12" t="s">
        <v>100</v>
      </c>
      <c r="F89" s="36">
        <v>5.18</v>
      </c>
      <c r="G89" s="6">
        <v>12</v>
      </c>
      <c r="H89" s="7">
        <v>0</v>
      </c>
    </row>
    <row r="90" spans="1:8" ht="22.5" x14ac:dyDescent="0.25">
      <c r="A90" s="10" t="s">
        <v>98</v>
      </c>
      <c r="B90" s="11">
        <v>8</v>
      </c>
      <c r="C90" s="10" t="s">
        <v>101</v>
      </c>
      <c r="D90" s="10" t="s">
        <v>13</v>
      </c>
      <c r="E90" s="12" t="s">
        <v>102</v>
      </c>
      <c r="F90" s="36">
        <v>6.04</v>
      </c>
      <c r="G90" s="6">
        <v>20</v>
      </c>
      <c r="H90" s="7">
        <v>0</v>
      </c>
    </row>
    <row r="91" spans="1:8" x14ac:dyDescent="0.25">
      <c r="E91" s="4" t="s">
        <v>17</v>
      </c>
      <c r="F91" s="31"/>
      <c r="G91" s="4"/>
      <c r="H91" s="8">
        <f>SUM(H89:H90)</f>
        <v>0</v>
      </c>
    </row>
    <row r="93" spans="1:8" x14ac:dyDescent="0.25">
      <c r="C93" s="4" t="s">
        <v>4</v>
      </c>
      <c r="D93" s="5" t="s">
        <v>5</v>
      </c>
      <c r="E93" s="4" t="s">
        <v>6</v>
      </c>
    </row>
    <row r="94" spans="1:8" x14ac:dyDescent="0.25">
      <c r="C94" s="4" t="s">
        <v>7</v>
      </c>
      <c r="D94" s="5" t="s">
        <v>103</v>
      </c>
      <c r="E94" s="4" t="s">
        <v>104</v>
      </c>
    </row>
    <row r="95" spans="1:8" x14ac:dyDescent="0.25">
      <c r="C95" s="4" t="s">
        <v>58</v>
      </c>
      <c r="D95" s="5" t="s">
        <v>59</v>
      </c>
      <c r="E95" s="4" t="s">
        <v>105</v>
      </c>
    </row>
    <row r="97" spans="1:8" ht="45" x14ac:dyDescent="0.25">
      <c r="A97" s="10" t="s">
        <v>106</v>
      </c>
      <c r="B97" s="11">
        <v>7</v>
      </c>
      <c r="C97" s="10" t="s">
        <v>107</v>
      </c>
      <c r="D97" s="10" t="s">
        <v>10</v>
      </c>
      <c r="E97" s="12" t="s">
        <v>108</v>
      </c>
      <c r="F97" s="36">
        <v>117.6</v>
      </c>
      <c r="G97" s="6">
        <v>2</v>
      </c>
      <c r="H97" s="7">
        <v>0</v>
      </c>
    </row>
    <row r="98" spans="1:8" ht="45" x14ac:dyDescent="0.25">
      <c r="A98" s="10" t="s">
        <v>106</v>
      </c>
      <c r="B98" s="11">
        <v>10</v>
      </c>
      <c r="C98" s="10" t="s">
        <v>109</v>
      </c>
      <c r="D98" s="10" t="s">
        <v>10</v>
      </c>
      <c r="E98" s="12" t="s">
        <v>110</v>
      </c>
      <c r="F98" s="36">
        <v>126.79</v>
      </c>
      <c r="G98" s="6">
        <v>1</v>
      </c>
      <c r="H98" s="7">
        <v>0</v>
      </c>
    </row>
    <row r="99" spans="1:8" ht="45" x14ac:dyDescent="0.25">
      <c r="A99" s="10" t="s">
        <v>106</v>
      </c>
      <c r="B99" s="11">
        <v>11</v>
      </c>
      <c r="C99" s="10" t="s">
        <v>111</v>
      </c>
      <c r="D99" s="10" t="s">
        <v>10</v>
      </c>
      <c r="E99" s="12" t="s">
        <v>112</v>
      </c>
      <c r="F99" s="36">
        <v>71.78</v>
      </c>
      <c r="G99" s="6">
        <v>1</v>
      </c>
      <c r="H99" s="7">
        <v>0</v>
      </c>
    </row>
    <row r="100" spans="1:8" ht="33.75" x14ac:dyDescent="0.25">
      <c r="A100" s="10" t="s">
        <v>106</v>
      </c>
      <c r="B100" s="11">
        <v>13</v>
      </c>
      <c r="C100" s="10" t="s">
        <v>113</v>
      </c>
      <c r="D100" s="10" t="s">
        <v>10</v>
      </c>
      <c r="E100" s="12" t="s">
        <v>114</v>
      </c>
      <c r="F100" s="36">
        <v>89.75</v>
      </c>
      <c r="G100" s="6">
        <v>1</v>
      </c>
      <c r="H100" s="7">
        <v>0</v>
      </c>
    </row>
    <row r="101" spans="1:8" ht="33.75" x14ac:dyDescent="0.25">
      <c r="A101" s="10" t="s">
        <v>106</v>
      </c>
      <c r="B101" s="11">
        <v>14</v>
      </c>
      <c r="C101" s="10" t="s">
        <v>115</v>
      </c>
      <c r="D101" s="10" t="s">
        <v>10</v>
      </c>
      <c r="E101" s="12" t="s">
        <v>116</v>
      </c>
      <c r="F101" s="36">
        <v>106.73</v>
      </c>
      <c r="G101" s="6">
        <v>1</v>
      </c>
      <c r="H101" s="7">
        <v>0</v>
      </c>
    </row>
    <row r="102" spans="1:8" ht="33.75" x14ac:dyDescent="0.25">
      <c r="A102" s="10" t="s">
        <v>106</v>
      </c>
      <c r="B102" s="11">
        <v>16</v>
      </c>
      <c r="C102" s="10" t="s">
        <v>117</v>
      </c>
      <c r="D102" s="10" t="s">
        <v>10</v>
      </c>
      <c r="E102" s="12" t="s">
        <v>118</v>
      </c>
      <c r="F102" s="36">
        <v>92.04</v>
      </c>
      <c r="G102" s="6">
        <v>1</v>
      </c>
      <c r="H102" s="7">
        <v>0</v>
      </c>
    </row>
    <row r="103" spans="1:8" ht="33.75" x14ac:dyDescent="0.25">
      <c r="A103" s="10" t="s">
        <v>106</v>
      </c>
      <c r="B103" s="11">
        <v>17</v>
      </c>
      <c r="C103" s="10" t="s">
        <v>119</v>
      </c>
      <c r="D103" s="10" t="s">
        <v>10</v>
      </c>
      <c r="E103" s="12" t="s">
        <v>120</v>
      </c>
      <c r="F103" s="36">
        <v>94.06</v>
      </c>
      <c r="G103" s="6">
        <v>1</v>
      </c>
      <c r="H103" s="7">
        <v>0</v>
      </c>
    </row>
    <row r="104" spans="1:8" ht="22.5" x14ac:dyDescent="0.25">
      <c r="A104" s="10" t="s">
        <v>106</v>
      </c>
      <c r="B104" s="11">
        <v>18</v>
      </c>
      <c r="C104" s="10" t="s">
        <v>121</v>
      </c>
      <c r="D104" s="10" t="s">
        <v>27</v>
      </c>
      <c r="E104" s="12" t="s">
        <v>122</v>
      </c>
      <c r="F104" s="36">
        <v>7.72</v>
      </c>
      <c r="G104" s="6">
        <v>5.5</v>
      </c>
      <c r="H104" s="7">
        <v>0</v>
      </c>
    </row>
    <row r="105" spans="1:8" ht="45" x14ac:dyDescent="0.25">
      <c r="A105" s="10" t="s">
        <v>106</v>
      </c>
      <c r="B105" s="11">
        <v>19</v>
      </c>
      <c r="C105" s="10" t="s">
        <v>123</v>
      </c>
      <c r="D105" s="10" t="s">
        <v>78</v>
      </c>
      <c r="E105" s="12" t="s">
        <v>124</v>
      </c>
      <c r="F105" s="36">
        <v>21.85</v>
      </c>
      <c r="G105" s="6">
        <v>5.5</v>
      </c>
      <c r="H105" s="7">
        <v>0</v>
      </c>
    </row>
    <row r="106" spans="1:8" ht="33.75" x14ac:dyDescent="0.25">
      <c r="A106" s="10" t="s">
        <v>106</v>
      </c>
      <c r="B106" s="11">
        <v>20</v>
      </c>
      <c r="C106" s="10" t="s">
        <v>125</v>
      </c>
      <c r="D106" s="10" t="s">
        <v>78</v>
      </c>
      <c r="E106" s="12" t="s">
        <v>126</v>
      </c>
      <c r="F106" s="36">
        <v>15.16</v>
      </c>
      <c r="G106" s="6">
        <v>5</v>
      </c>
      <c r="H106" s="7">
        <v>0</v>
      </c>
    </row>
    <row r="107" spans="1:8" ht="22.5" x14ac:dyDescent="0.25">
      <c r="A107" s="10" t="s">
        <v>106</v>
      </c>
      <c r="B107" s="11">
        <v>21</v>
      </c>
      <c r="C107" s="10" t="s">
        <v>127</v>
      </c>
      <c r="D107" s="10" t="s">
        <v>10</v>
      </c>
      <c r="E107" s="12" t="s">
        <v>128</v>
      </c>
      <c r="F107" s="36">
        <v>25.54</v>
      </c>
      <c r="G107" s="6">
        <v>2</v>
      </c>
      <c r="H107" s="7">
        <v>0</v>
      </c>
    </row>
    <row r="108" spans="1:8" ht="45" x14ac:dyDescent="0.25">
      <c r="A108" s="10" t="s">
        <v>106</v>
      </c>
      <c r="B108" s="11">
        <v>22</v>
      </c>
      <c r="C108" s="10" t="s">
        <v>129</v>
      </c>
      <c r="D108" s="10" t="s">
        <v>10</v>
      </c>
      <c r="E108" s="12" t="s">
        <v>130</v>
      </c>
      <c r="F108" s="36">
        <v>30.47</v>
      </c>
      <c r="G108" s="6">
        <v>1</v>
      </c>
      <c r="H108" s="7">
        <v>0</v>
      </c>
    </row>
    <row r="109" spans="1:8" ht="22.5" x14ac:dyDescent="0.25">
      <c r="A109" s="10" t="s">
        <v>106</v>
      </c>
      <c r="B109" s="11">
        <v>24</v>
      </c>
      <c r="C109" s="10" t="s">
        <v>131</v>
      </c>
      <c r="D109" s="10" t="s">
        <v>10</v>
      </c>
      <c r="E109" s="12" t="s">
        <v>132</v>
      </c>
      <c r="F109" s="36">
        <v>39.85</v>
      </c>
      <c r="G109" s="6">
        <v>1</v>
      </c>
      <c r="H109" s="7">
        <v>0</v>
      </c>
    </row>
    <row r="110" spans="1:8" ht="45" x14ac:dyDescent="0.25">
      <c r="A110" s="10" t="s">
        <v>106</v>
      </c>
      <c r="B110" s="11">
        <v>27</v>
      </c>
      <c r="C110" s="10" t="s">
        <v>133</v>
      </c>
      <c r="D110" s="10" t="s">
        <v>10</v>
      </c>
      <c r="E110" s="12" t="s">
        <v>134</v>
      </c>
      <c r="F110" s="36">
        <v>27.98</v>
      </c>
      <c r="G110" s="6">
        <v>1</v>
      </c>
      <c r="H110" s="7">
        <v>0</v>
      </c>
    </row>
    <row r="111" spans="1:8" x14ac:dyDescent="0.25">
      <c r="E111" s="4" t="s">
        <v>17</v>
      </c>
      <c r="F111" s="31"/>
      <c r="G111" s="4"/>
      <c r="H111" s="8">
        <f>SUM(H97:H110)</f>
        <v>0</v>
      </c>
    </row>
    <row r="113" spans="1:8" x14ac:dyDescent="0.25">
      <c r="C113" s="4" t="s">
        <v>4</v>
      </c>
      <c r="D113" s="5" t="s">
        <v>5</v>
      </c>
      <c r="E113" s="4" t="s">
        <v>6</v>
      </c>
    </row>
    <row r="114" spans="1:8" x14ac:dyDescent="0.25">
      <c r="C114" s="4" t="s">
        <v>7</v>
      </c>
      <c r="D114" s="5" t="s">
        <v>103</v>
      </c>
      <c r="E114" s="4" t="s">
        <v>104</v>
      </c>
    </row>
    <row r="115" spans="1:8" x14ac:dyDescent="0.25">
      <c r="C115" s="4" t="s">
        <v>58</v>
      </c>
      <c r="D115" s="5" t="s">
        <v>66</v>
      </c>
      <c r="E115" s="4" t="s">
        <v>135</v>
      </c>
    </row>
    <row r="117" spans="1:8" ht="22.5" x14ac:dyDescent="0.25">
      <c r="A117" s="10" t="s">
        <v>136</v>
      </c>
      <c r="B117" s="11">
        <v>8</v>
      </c>
      <c r="C117" s="10" t="s">
        <v>137</v>
      </c>
      <c r="D117" s="10" t="s">
        <v>10</v>
      </c>
      <c r="E117" s="12" t="s">
        <v>138</v>
      </c>
      <c r="F117" s="36">
        <v>356.39</v>
      </c>
      <c r="G117" s="6">
        <v>1</v>
      </c>
      <c r="H117" s="7">
        <v>0</v>
      </c>
    </row>
    <row r="118" spans="1:8" ht="22.5" x14ac:dyDescent="0.25">
      <c r="A118" s="10" t="s">
        <v>136</v>
      </c>
      <c r="B118" s="11">
        <v>10</v>
      </c>
      <c r="C118" s="10" t="s">
        <v>139</v>
      </c>
      <c r="D118" s="10" t="s">
        <v>10</v>
      </c>
      <c r="E118" s="12" t="s">
        <v>140</v>
      </c>
      <c r="F118" s="36">
        <v>274.47000000000003</v>
      </c>
      <c r="G118" s="6">
        <v>1</v>
      </c>
      <c r="H118" s="7">
        <v>0</v>
      </c>
    </row>
    <row r="119" spans="1:8" ht="45" x14ac:dyDescent="0.25">
      <c r="A119" s="10" t="s">
        <v>136</v>
      </c>
      <c r="B119" s="11">
        <v>15</v>
      </c>
      <c r="C119" s="10" t="s">
        <v>141</v>
      </c>
      <c r="D119" s="10" t="s">
        <v>10</v>
      </c>
      <c r="E119" s="12" t="s">
        <v>142</v>
      </c>
      <c r="F119" s="36">
        <v>337.02</v>
      </c>
      <c r="G119" s="6">
        <v>1</v>
      </c>
      <c r="H119" s="7">
        <v>0</v>
      </c>
    </row>
    <row r="120" spans="1:8" x14ac:dyDescent="0.25">
      <c r="E120" s="4" t="s">
        <v>17</v>
      </c>
      <c r="F120" s="31"/>
      <c r="G120" s="4"/>
      <c r="H120" s="8">
        <f>SUM(H117:H119)</f>
        <v>0</v>
      </c>
    </row>
    <row r="122" spans="1:8" x14ac:dyDescent="0.25">
      <c r="C122" s="13"/>
      <c r="D122" s="42" t="s">
        <v>143</v>
      </c>
      <c r="E122" s="42"/>
      <c r="F122" s="42"/>
      <c r="G122" s="14"/>
      <c r="H122" s="26"/>
    </row>
    <row r="123" spans="1:8" x14ac:dyDescent="0.25">
      <c r="C123" s="15"/>
      <c r="D123" s="16"/>
      <c r="E123" s="16"/>
      <c r="F123" s="32"/>
      <c r="G123" s="16"/>
      <c r="H123" s="27"/>
    </row>
    <row r="124" spans="1:8" x14ac:dyDescent="0.25">
      <c r="C124" s="17">
        <v>1</v>
      </c>
      <c r="D124" s="39" t="s">
        <v>8</v>
      </c>
      <c r="E124" s="39"/>
      <c r="F124" s="39"/>
      <c r="G124" s="18">
        <f>H16</f>
        <v>0</v>
      </c>
      <c r="H124" s="27"/>
    </row>
    <row r="125" spans="1:8" x14ac:dyDescent="0.25">
      <c r="C125" s="17">
        <v>2</v>
      </c>
      <c r="D125" s="39" t="s">
        <v>19</v>
      </c>
      <c r="E125" s="39"/>
      <c r="F125" s="39"/>
      <c r="G125" s="18">
        <f>H31</f>
        <v>0</v>
      </c>
      <c r="H125" s="27"/>
    </row>
    <row r="126" spans="1:8" x14ac:dyDescent="0.25">
      <c r="C126" s="17">
        <v>3</v>
      </c>
      <c r="D126" s="39" t="s">
        <v>43</v>
      </c>
      <c r="E126" s="39"/>
      <c r="F126" s="39"/>
      <c r="G126" s="18">
        <f>H37</f>
        <v>0</v>
      </c>
      <c r="H126" s="27"/>
    </row>
    <row r="127" spans="1:8" x14ac:dyDescent="0.25">
      <c r="C127" s="17">
        <v>4</v>
      </c>
      <c r="D127" s="39" t="s">
        <v>144</v>
      </c>
      <c r="E127" s="39"/>
      <c r="F127" s="39"/>
      <c r="G127" s="18">
        <f>H45</f>
        <v>0</v>
      </c>
      <c r="H127" s="27"/>
    </row>
    <row r="128" spans="1:8" x14ac:dyDescent="0.25">
      <c r="C128" s="17">
        <v>5</v>
      </c>
      <c r="D128" s="39" t="s">
        <v>145</v>
      </c>
      <c r="E128" s="39"/>
      <c r="F128" s="39"/>
      <c r="G128" s="19">
        <f>H61+H53</f>
        <v>0</v>
      </c>
      <c r="H128" s="27"/>
    </row>
    <row r="129" spans="3:8" x14ac:dyDescent="0.25">
      <c r="C129" s="17">
        <v>6</v>
      </c>
      <c r="D129" s="39" t="s">
        <v>146</v>
      </c>
      <c r="E129" s="39"/>
      <c r="F129" s="39"/>
      <c r="G129" s="18">
        <f>H67</f>
        <v>0</v>
      </c>
      <c r="H129" s="27"/>
    </row>
    <row r="130" spans="3:8" x14ac:dyDescent="0.25">
      <c r="C130" s="17">
        <v>8</v>
      </c>
      <c r="D130" s="39" t="s">
        <v>147</v>
      </c>
      <c r="E130" s="39"/>
      <c r="F130" s="39"/>
      <c r="G130" s="19">
        <f>H84+H74</f>
        <v>0</v>
      </c>
      <c r="H130" s="27"/>
    </row>
    <row r="131" spans="3:8" x14ac:dyDescent="0.25">
      <c r="C131" s="17">
        <v>9</v>
      </c>
      <c r="D131" s="39" t="s">
        <v>97</v>
      </c>
      <c r="E131" s="39"/>
      <c r="F131" s="39"/>
      <c r="G131" s="18">
        <f>H91</f>
        <v>0</v>
      </c>
      <c r="H131" s="27"/>
    </row>
    <row r="132" spans="3:8" x14ac:dyDescent="0.25">
      <c r="C132" s="17">
        <v>10</v>
      </c>
      <c r="D132" s="39" t="s">
        <v>148</v>
      </c>
      <c r="E132" s="39"/>
      <c r="F132" s="39"/>
      <c r="G132" s="19">
        <f>H111+H120</f>
        <v>0</v>
      </c>
      <c r="H132" s="27"/>
    </row>
    <row r="133" spans="3:8" x14ac:dyDescent="0.25">
      <c r="C133" s="17"/>
      <c r="D133" s="39"/>
      <c r="E133" s="39"/>
      <c r="F133" s="39"/>
      <c r="G133" s="18"/>
      <c r="H133" s="27"/>
    </row>
    <row r="134" spans="3:8" x14ac:dyDescent="0.25">
      <c r="C134" s="17"/>
      <c r="D134" s="20"/>
      <c r="E134" s="16"/>
      <c r="F134" s="32"/>
      <c r="G134" s="21"/>
      <c r="H134" s="27"/>
    </row>
    <row r="135" spans="3:8" x14ac:dyDescent="0.25">
      <c r="C135" s="17"/>
      <c r="D135" s="44" t="s">
        <v>149</v>
      </c>
      <c r="E135" s="44"/>
      <c r="F135" s="44"/>
      <c r="G135" s="18">
        <f>SUM(G124:G133)</f>
        <v>0</v>
      </c>
      <c r="H135" s="27"/>
    </row>
    <row r="136" spans="3:8" x14ac:dyDescent="0.25">
      <c r="C136" s="17"/>
      <c r="D136" s="44" t="s">
        <v>150</v>
      </c>
      <c r="E136" s="44"/>
      <c r="F136" s="44"/>
      <c r="G136" s="18">
        <f>G135*0.19</f>
        <v>0</v>
      </c>
      <c r="H136" s="27"/>
    </row>
    <row r="137" spans="3:8" x14ac:dyDescent="0.25">
      <c r="C137" s="17"/>
      <c r="D137" s="21"/>
      <c r="E137" s="22"/>
      <c r="F137" s="33"/>
      <c r="G137" s="21"/>
      <c r="H137" s="27"/>
    </row>
    <row r="138" spans="3:8" x14ac:dyDescent="0.25">
      <c r="C138" s="17"/>
      <c r="D138" s="44" t="s">
        <v>151</v>
      </c>
      <c r="E138" s="44"/>
      <c r="F138" s="44"/>
      <c r="G138" s="18">
        <f>SUM(G135:G136)</f>
        <v>0</v>
      </c>
      <c r="H138" s="27"/>
    </row>
    <row r="139" spans="3:8" x14ac:dyDescent="0.25">
      <c r="C139" s="17"/>
      <c r="D139" s="44" t="s">
        <v>152</v>
      </c>
      <c r="E139" s="44"/>
      <c r="F139" s="44"/>
      <c r="G139" s="18">
        <f>G138*0.21</f>
        <v>0</v>
      </c>
      <c r="H139" s="27"/>
    </row>
    <row r="140" spans="3:8" x14ac:dyDescent="0.25">
      <c r="C140" s="15"/>
      <c r="D140" s="22"/>
      <c r="E140" s="22"/>
      <c r="F140" s="33"/>
      <c r="G140" s="22"/>
      <c r="H140" s="27"/>
    </row>
    <row r="141" spans="3:8" ht="15.75" thickBot="1" x14ac:dyDescent="0.3">
      <c r="C141" s="15"/>
      <c r="D141" s="43" t="s">
        <v>17</v>
      </c>
      <c r="E141" s="43"/>
      <c r="F141" s="43"/>
      <c r="G141" s="23">
        <f>SUM(G138:G139)</f>
        <v>0</v>
      </c>
      <c r="H141" s="27"/>
    </row>
    <row r="142" spans="3:8" x14ac:dyDescent="0.25">
      <c r="C142" s="15"/>
      <c r="D142" s="16"/>
      <c r="E142" s="16"/>
      <c r="F142" s="32"/>
      <c r="G142" s="16"/>
      <c r="H142" s="27"/>
    </row>
    <row r="143" spans="3:8" x14ac:dyDescent="0.25">
      <c r="C143" s="24"/>
      <c r="D143" s="25"/>
      <c r="E143" s="25"/>
      <c r="F143" s="34"/>
      <c r="G143" s="25"/>
      <c r="H143" s="28"/>
    </row>
  </sheetData>
  <mergeCells count="19">
    <mergeCell ref="D141:F141"/>
    <mergeCell ref="D133:F133"/>
    <mergeCell ref="D135:F135"/>
    <mergeCell ref="D136:F136"/>
    <mergeCell ref="D130:F130"/>
    <mergeCell ref="D131:F131"/>
    <mergeCell ref="D132:F132"/>
    <mergeCell ref="D138:F138"/>
    <mergeCell ref="D139:F139"/>
    <mergeCell ref="D126:F126"/>
    <mergeCell ref="D127:F127"/>
    <mergeCell ref="D128:F128"/>
    <mergeCell ref="D129:F129"/>
    <mergeCell ref="E1:H1"/>
    <mergeCell ref="E5:H5"/>
    <mergeCell ref="D122:F122"/>
    <mergeCell ref="D124:F124"/>
    <mergeCell ref="D125:F125"/>
    <mergeCell ref="E4:H4"/>
  </mergeCells>
  <pageMargins left="0.75" right="0.75" top="0.75" bottom="0.5" header="0.5" footer="0.75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T-PRES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Salio, Cristina</dc:creator>
  <cp:lastModifiedBy>Núria Garcia</cp:lastModifiedBy>
  <cp:lastPrinted>2025-01-10T11:53:57Z</cp:lastPrinted>
  <dcterms:created xsi:type="dcterms:W3CDTF">2020-01-29T13:29:01Z</dcterms:created>
  <dcterms:modified xsi:type="dcterms:W3CDTF">2026-01-08T10:59:14Z</dcterms:modified>
</cp:coreProperties>
</file>