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mc:AlternateContent xmlns:mc="http://schemas.openxmlformats.org/markup-compatibility/2006">
    <mc:Choice Requires="x15">
      <x15ac:absPath xmlns:x15ac="http://schemas.microsoft.com/office/spreadsheetml/2010/11/ac" url="https://tmbbcn.sharepoint.com/sites/UME/Documents compartits/02-CONTRACTES/B-OFITEC/B05-REPARACIONS ESTRUCTURALS/25-011_ Reparacions estructurals/01-MODIFICABLES/02-PPT/02-Amidaments/"/>
    </mc:Choice>
  </mc:AlternateContent>
  <xr:revisionPtr revIDLastSave="1" documentId="14_{61282364-2949-4675-8B13-9744CBF8C827}" xr6:coauthVersionLast="47" xr6:coauthVersionMax="47" xr10:uidLastSave="{6FFDBA8F-235E-4F2C-AE2F-4F71469518A7}"/>
  <bookViews>
    <workbookView xWindow="-28920" yWindow="1620" windowWidth="29040" windowHeight="15840" xr2:uid="{00000000-000D-0000-FFFF-FFFF00000000}"/>
  </bookViews>
  <sheets>
    <sheet name="T-PR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 l="1"/>
  <c r="H47" i="2"/>
  <c r="H46" i="2"/>
  <c r="H45" i="2"/>
  <c r="H44" i="2"/>
  <c r="H43" i="2"/>
  <c r="H42" i="2"/>
  <c r="H41" i="2"/>
  <c r="H40" i="2"/>
  <c r="H39" i="2"/>
  <c r="H38" i="2"/>
  <c r="H37" i="2"/>
  <c r="H36" i="2"/>
  <c r="H35" i="2"/>
  <c r="H34" i="2"/>
  <c r="H33" i="2"/>
  <c r="H32" i="2"/>
  <c r="H31" i="2"/>
  <c r="H30" i="2"/>
  <c r="H29" i="2"/>
  <c r="H28" i="2"/>
  <c r="H27" i="2"/>
  <c r="H26" i="2"/>
  <c r="H20" i="2"/>
  <c r="H19" i="2"/>
  <c r="H18" i="2"/>
  <c r="H17" i="2"/>
  <c r="H16" i="2"/>
  <c r="H15" i="2"/>
  <c r="H14" i="2"/>
  <c r="H13" i="2"/>
  <c r="H49" i="2" l="1"/>
  <c r="H21" i="2"/>
  <c r="H51" i="2" l="1"/>
</calcChain>
</file>

<file path=xl/sharedStrings.xml><?xml version="1.0" encoding="utf-8"?>
<sst xmlns="http://schemas.openxmlformats.org/spreadsheetml/2006/main" count="147" uniqueCount="84">
  <si>
    <t>Amidaments 16091960 REPARACIONS ESTRUCTURALS RELLEVANTS I/O URGENTS DEL MANTENIMENT DE L</t>
  </si>
  <si>
    <t>Amidaments per a la comanda B05 REPARACIONS ESTRUCTURALS RELLEVANTS I/O URGENTS DEL MANTENIMENT DE L</t>
  </si>
  <si>
    <t>PRESUPUESTO</t>
  </si>
  <si>
    <t>Precio</t>
  </si>
  <si>
    <t>Medición</t>
  </si>
  <si>
    <t>Importe</t>
  </si>
  <si>
    <t>Obra</t>
  </si>
  <si>
    <t>01</t>
  </si>
  <si>
    <t>Pressupost</t>
  </si>
  <si>
    <t>Capítol</t>
  </si>
  <si>
    <t>CONSOLIDACIÓ I REPARACIÓ D'ELEMENTS</t>
  </si>
  <si>
    <t>'01.01</t>
  </si>
  <si>
    <t>K4FR2331</t>
  </si>
  <si>
    <t>m2</t>
  </si>
  <si>
    <t>Reparació de fissures en obra de fàbrica en paret feta amb obra ceràmica, previ repicat i sanejament dels elements sueltos, segellat amb morter mixt 1:2:10 o masilla acrílica i malla de fibra, càrrega manual de runa sobre contenidor. Inclou l'aplacat posterior de la zona reparada.
Totalment acabat i instal·lat, incloent tots els mitjans necessaris per a la realització de la tasca.</t>
  </si>
  <si>
    <t>G2243011</t>
  </si>
  <si>
    <t>Repàs i piconatge d'esplanada, amb mitjans mecànics i compactació del 95% PM.
Totalment acabat i instal·lat, incloent tots els mitjans necessaris per a la realització de la tasca.</t>
  </si>
  <si>
    <t>K45RU510</t>
  </si>
  <si>
    <t>Reparació de superfícies de formigó fins a un gruix de 4cm de mitjana:
- Repicat i sanejat de les superfícies de formigó armat escrostonades, amb mitjans manuals o mecànics, raspatllat i neteja de les armadures, raspatllat mecànic fins a eliminar tots els restes d'òxid de les armadures, amb un grau de neteja Sa 2.5.
- Passivat d'armadures i pont d'adherència amb Master Emaco P5000 Al o semblant.
- Morter de reparació Master Emaco S488, clase R4 o semblant. 
Inclou mitjans d'elevació i equips necessaris per a la seva realització.
Totalment acabat i instal·lat, incloent tots els mitjans necessaris per a la realització de la tasca.</t>
  </si>
  <si>
    <t>K8B2U002</t>
  </si>
  <si>
    <t>Tractament anticarbonatació de les superfícies de formigó sobre zona de vies, fins a 6m d'alçada: de color a escollir. Aplicat amb dues mans fins aonseguir un gruix de capa mínim de 160 micres. 
Inclou mitjans d'elevació i equips necessaris per a la seva realització.
Totalment acabat i instal·lat, incloent tots els mitjans necessaris per a la realització de la tasca.</t>
  </si>
  <si>
    <t>K8B2U014</t>
  </si>
  <si>
    <t>Tractament inhibidor de corrosió, de les superfícies de formigó: Neteja de les superfícies de formigó fins a obrir els porus del formigó, eliminant restes de brutícia i pols amb aigua a pressió. Aplicació sobre la superfície seca, de 3 mans de MasterProtect 8000 Cl, o semblant, cada mà de de 200 g/m2, aplicada amb pistola a baixa presió, temps
de secat mínim entre capes de 15 minuts. 
Inclou mitjans d'elevació i equips necessaris per a la seva realització.
Totalment acabat i instal·lat, incloent tots els mitjans necessaris per a la realització de la tasca.</t>
  </si>
  <si>
    <t>L2R00011</t>
  </si>
  <si>
    <t>Recobriment amb morter impermeable de les superfícies de formigó de la volta d'andanes. Format per:
1. Membrana impermeable tipus MASTERSEAL 345, de gruix 5mm 
2. Morter d'acabat projectable, de ciment i calç, aplicat en dues capes, amb un gruix total de 20mm. Acabat fratassat.
Amb humectació prèvia del suport, inclusió de malla de fibra de vidre entre capes i aplicació d'imprimació de curat per evitar la desecació prematura del suport.
Totalment acabat i instal·lat, incloent tots els mitjans necessaris per a la realització de la tasca.</t>
  </si>
  <si>
    <t>PFP001</t>
  </si>
  <si>
    <t>Protecció davant del foc, en perfils metàl·lics de sostre, sobre zona de vies.
Neteja de les superfíces, amb raspatllat mecànic fins a eliminar restes d'òxid, dues mans d'imprimació antioxidant tipus ST-28, pintura intumescent tipus INTERCHAR-1160, amb un gruix de 2000 micres, i dues mans d'acabat i protecció a l'esmalt sintètic tipus REXMALT 90 (2colors). Realitzat per aplicador acreditat.
Inclou mitjans d'elevació sobre vies i andanes. Realitzat en horari nocturn i reduït, amb presència de pilot homologat.
Totalment acabat i instal·lat, incloent tots els mitjans necessaris per a la realització de la tasca.</t>
  </si>
  <si>
    <t>K231U001</t>
  </si>
  <si>
    <t>Muntatge i desmuntatge d'apuntalament del forjat existent, a la ubicació requerida. Col·locació de taulers de fusta, per cobrir tota la superfície del forjat i/o parets. 
Apuntalament dels taulers, des de nivell del forjat fins a terra ferme (2 nivells).
Totalment acabat i instal·lat, incloent tots els mitjans necessaris per a la realització de la tasca.</t>
  </si>
  <si>
    <t>TOTAL</t>
  </si>
  <si>
    <t>Pressupost20-146</t>
  </si>
  <si>
    <t>02</t>
  </si>
  <si>
    <t>IMPERMEABILITZACIONS, DRENATGES I AÏLLAMENTS</t>
  </si>
  <si>
    <t>'01.02</t>
  </si>
  <si>
    <t>TMB0007</t>
  </si>
  <si>
    <t>Impermeabilització sota revestiment, solat o enrajolat ceràmic, en paraments verticals i horitzontals de locals humits, mitjançant làmina impermeabilitzant flexible tipus EVAC, composta d'una doble fulla de poliolefina termoplàstica amb acetat de vinil etilè, amb totes dues cares revestides de fibres de polièster no teixides, de 0,52 mm de gruix i 335 g/m², fixada al suport amb adhesiu cimentós millorat C2 E, preparada per a rebre directament el revestiment (no inclòs en aquest preu). Inclou solapi de 15 cm amb la paret.
Totalment acabat i instal·lat, incloent tots els mitjans necessaris per a la realització de la tasca.</t>
  </si>
  <si>
    <t>M4S5U501</t>
  </si>
  <si>
    <t>ml</t>
  </si>
  <si>
    <t>Segellat de filtracions en juntes i esquerdes en volta i hastials, amb injecció de resina de baixa viscositat, i reinjecció en quantitat suficient per garantir el segellat total de les filtracions. Inclou:
- Subministrament i instal·lació d'injector col·locats a 15cm dels llavis de la junta mínim, al portell cada 30cm de separació al llarg d'aquesta, en ambdós costats. Inclou perforació d16mm de 40cm de fondària, col·locació d'injectors i posterior tall i retirada.
- Injecció de resina de baixa viscositat, tipus Master Roc MP 355 o de semblants característiques tècniques.
Totalment acabat i instal·lat, incloent tots els mitjans necessaris per a la realització de la tasca.</t>
  </si>
  <si>
    <t>M4S5U500</t>
  </si>
  <si>
    <t>ut</t>
  </si>
  <si>
    <t>Segellat de filtracions en juntes i esquerdes en volta i hastials. Repicat de laterals de la junta, reparació i segellat amb morter de reparació tipus R3/R4.
Totalment acabat i instal·lat, incloent tots els mitjans necessaris per a la realització de la tasca.</t>
  </si>
  <si>
    <t>LI00001</t>
  </si>
  <si>
    <t>Subministrament i instal·lació d'injector en volta i hastials per a posterior injecció de resines i segellat de filtracions, en juntes i esquerdes, col·locats a 15cm dels llavis de la junta mínim, al portell cada 30cm de separació al llarg d'aquesta, en ambdós costats. Inclou perforació d16mm de 40cm de fondària, col·locació d'injectors i posterior tall i retirada. 
Inclou mitjans d'elevació i equips necessaris per a la seva realització.
Totalment acabat i instal·lat, incloent tots els mitjans necessaris per a la realització de la tasca.</t>
  </si>
  <si>
    <t>LI00002</t>
  </si>
  <si>
    <t>Kg</t>
  </si>
  <si>
    <t>Injecció de resina en volta i hastials, per a segellat de filtracions de juntes i esquerdes, en quantitat suficient per garantir el segellat total de les juntes o esquerdes. Amb resina de baixa viscositat, tipus Master Roc MP 355 o de semblants característiques tècniques. 
Inclou ma d'obra, mitjans d'elevació i equips necessaris per a la seva realització.
Totalment acabat i instal·lat, incloent tots els mitjans necessaris per a la realització de la tasca.</t>
  </si>
  <si>
    <t>1D5G24</t>
  </si>
  <si>
    <t>Impermeabilització per a recollida de filtracions, del sobre sostre de passadís, en altell de dependències. De 50-60cm d'amplada. Formada per: replanteig i formació de pendents amb totxana i morter de ciment, rasa i repicat de pantalla, impermeabilització de la zona, amb imprimació i dues mans de cautxú de bútil líquid, tipus Rubson o
semblant. Inclou 3 forats de 40mm amb tub de pvc, d'evacuació a canal inferior.
Totalment acabat i instal·lat, incloent tots els mitjans necessaris per a la realització de la tasca.</t>
  </si>
  <si>
    <t>1D5G25</t>
  </si>
  <si>
    <t>Formació de canal de recollida de filtracions, en cambra d'aire de la paret de regularització. De dimensions aproximades 20x20cm:
Rasa i repicat d'hastial de formigó, a 30cm, neteja amb aigua a pressió de les superfícies de formigó, impermeabilització de la base de forjat amb 2 mans de SIKATOP SEAL 107, filera de gero fins a 20cm sobre nivell de paviment actual, replanteig i formació de pendents amb morter de ciment, impermeabilització de canal amb 2 mans de SIKATOP SEAL 107 i acabat amb amb rasilla ceràmica col·locada amb morter de ciment. Rejuntat amb borada de junts per a exterior
Totalment acabat i instal·lat, incloent tots els mitjans necessaris per a la realització de la tasca.</t>
  </si>
  <si>
    <t>E5342212</t>
  </si>
  <si>
    <t>Recollida de filtracions sobre transformador, realitzada amb plaques de policarbonat mini onda, 76x17.3x1.5mm, classificació de comportament davant del foc tipus BS1d0, llargària com a màxim 1.25m, ancorades sobre estructura de suport d'acer galvanitzat 30x30x2 cada 50cm com a màxim. Estructura ancorada a sostre amb tirants d8mm, amb ancoratge químic. Inclòs material de subjecció i ajuts. Realitzada en horari nocturn amb tall de secció.
Totalment acabat i instal·lat, incloent tots els mitjans necessaris per a la realització de la tasca.</t>
  </si>
  <si>
    <t>ED5L36G3</t>
  </si>
  <si>
    <t>Subministrament i col·locació de làmina impermeabilitzant en volta de dependències, tipus TROCELLEN 4mm, classificació de resistència davant del foc tipus BS1D0, cara vista, col·locada segons indicacions del fabricant, amb ancoratge tipus HILTI sobre formigó en massa o ciclopi, 6uds/m2, de 10cm de llargària i juntes termosoldades. Inclòu ajuts i material auxiliar. Amb certificat de subministrament i col·locació.
Totalment acabat i instal·lat, incloent tots els mitjans necessaris per a la realització de la tasca.</t>
  </si>
  <si>
    <t>E5ZJ1D5P</t>
  </si>
  <si>
    <t>Canal de recollida de filtracions, de PVC rígid, col·locada amb peces especials de subjecció.
Totalment acabat i instal·lat, incloent tots els mitjans necessaris per a la realització de la tasca.</t>
  </si>
  <si>
    <t>ED5EAKMPKML</t>
  </si>
  <si>
    <t>Subministrament i instal·lació de canal d'acer inoxidable, tipus ANSI 316. Amb forma de U de 100x60mm. Col·locada en volta sobre vies, segellada amb resina, amb un pendent mínim del 1%. Inclou peces especials de fixació en L-45º i drenatge/10m de 75mm.
Totalment acabat i instal·lat, incloent tots els mitjans necessaris per a la realització de la tasca.</t>
  </si>
  <si>
    <t>ED5A5A00</t>
  </si>
  <si>
    <t>Formació de drenatge en volta. Col·locació de tub circular perforat tipus DREN CALIFORNIANO Hidroplús, recobert amb geotextil i làmina de polipropileno i polietilè, de 63,0x53,6 mm de diàmetre ext/int, fins a 150cm de fondària aproximada, cap protegit amb pece cònica de PVC.
Totalment acabat i instal·lat, incloent tots els mitjans necessaris per a la realització de la tasca.</t>
  </si>
  <si>
    <t>LPUC001</t>
  </si>
  <si>
    <t>Subministrament i colocació de pece especial per a subjecció i unió del tub dren Californiano. Fabricat amb placa d'acer inoxidable ANSI 316 de dimensions 200x200x3mm, amb perforació central per roscar el cap del dren, de 60mm. Ancorat a volta de formigó amb 4 ancoratges d'acer inoxidable d8mm i tac de naylon tipus sx. Segellat
d'estanqueitat amb junta tòrica de cautxú de d63x8mm i segellat amb resina poliuretà tipus sikaswell s-2.
Totalment acabat i instal·lat, incloent tots els mitjans necessaris per a la realització de la tasca.</t>
  </si>
  <si>
    <t>ED15B571</t>
  </si>
  <si>
    <t>Baixant de tub de PVC-U 110mm , incloses les peces especials i fixat mecànicament amb brides de subjecció metàl·liques.
Totalment acabat i instal·lat, incloent tots els mitjans necessaris per a la realització de la tasca.</t>
  </si>
  <si>
    <t>R01F001</t>
  </si>
  <si>
    <t>Execució de forat en llosa per drenatge. Execució de talladre de 40mm, inclusió de tub de PVC de 32mm diàmetre sellegat amb masilla de poliuretà, tipus swellseal mastic o similar.
Totalment acabat i instal·lat, incloent tots els mitjans necessaris per a la realització de la tasca.</t>
  </si>
  <si>
    <t>KY03C000</t>
  </si>
  <si>
    <t>Perforació amb equips amb corona de diamant, en volta de formigó armat, amb un angle d'inclinació aproximat de 45º. De 75 mm de diàmetre i fins a 150 cm de fondària aproximada, . Inclou els mitjans necessaris per a la seva execució. Realitzat en horari nocturn i reduït, amb presència de Pilot Homologat.
Totalment acabat i instal·lat, incloent tots els mitjans necessaris per a la realització de la tasca.</t>
  </si>
  <si>
    <t>KY03C002</t>
  </si>
  <si>
    <t>Perforació amb equips per a tall/broca de diamant, en forjat de vora d'andana, de formigó armat, de 62 mm de diàmetre.
Totalment acabat i instal·lat, incloent tots els mitjans necessaris per a la realització de la tasca.</t>
  </si>
  <si>
    <t>E5300100</t>
  </si>
  <si>
    <t>Subministrament i col·locació de manta impermeable a base d'escuma de polietilè reticulat tipus Carfoam de Carsa fins a 20 m2, incloent-hi part proporcional de subjecció i pintat final.
Col·locació en alçades de fins a 3 metres.
Totalment acabat i instal·lat, incloent tots els mitjans necessaris per a la realització de la tasca, així com ajudes de paleteria.</t>
  </si>
  <si>
    <t>E5300200</t>
  </si>
  <si>
    <t>Subministrament i col·locació de planxes de policarbonat translucit de fins a 20 m2 en alçades de 3 a 6 metres, incloent part proporcional de subjecció amb peces metàl·liques així com desguàs de PVC.
Totalment acabat i instal·lat, incloent tots els mitjans necessaris per a la realització de la tasca, així com ajudes de paleteria.</t>
  </si>
  <si>
    <t>E5300300</t>
  </si>
  <si>
    <t>Subministrament i col·locació de canal de recollida d'aigua d'acer inoxidable AISI316 10x10cm., conformada a taller amb un màxim de 3 plecs, instal·lat entre 3 i 6 metres d'alçada i fins a 10 metres lineals, i encastament a paret mitjançant rasa segellada, inclosa la part proporcional de subjeccions.
Col·locació en alçada o a nivell de paviment encastada a paviment.
Totalment acabat i instal·lat, incloent tots els mitjans necessaris per a la realització de la tasca, així com ajudes de paleteria.</t>
  </si>
  <si>
    <t>E53A0100</t>
  </si>
  <si>
    <t>Impermeabilització mitjançant una mà de fons de pintura impermeabilitzant bicomponent, a base de resina epoxi i betum, diluïda amb un 25% d'aigua, i una mà d'acabat amb el mateix producte sense diluir, amb un rendiment de 0,25 kg/m² cada mà.
Totalment acabat i instal·lat, incloent tots els mitjans necessaris per a la realització de la tasca, així com ajudes de paleteria.</t>
  </si>
  <si>
    <t>E53A0104</t>
  </si>
  <si>
    <t>Subministrament i col·locació de manta impermeable a base d'escuma de polietilè reticulat tipus Carfoam de Carsa
fins a 20 m², incloent part proporcional de subjecció i pintat final.
Totalment acabat i instal·lat, incloent tots els mitjans necessaris per a la realització de la tasca, així com ajudes de paleteria.</t>
  </si>
  <si>
    <t>G21YB220</t>
  </si>
  <si>
    <t>Perforació posterior a la injecció, amb equips amb corona de diamant, en volta de formigó armat, amb un angle d'inclinació aproximat de 45º. De 32 mm de diàmetre i fins a 50 cm de fondària aproximada . Inclou els mitjans necessaris per a la seva execució. 
Totalment acabat i instal·lat, incloent tots els mitjans necessaris per a la realització de la tasca, així com ajudes de paleteria.</t>
  </si>
  <si>
    <t xml:space="preserve">IMPORTE TOTAL DEL PRESUPUESTO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</si>
</sst>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showGridLines="0" tabSelected="1" workbookViewId="0">
      <pane ySplit="8" topLeftCell="A9" activePane="bottomLeft" state="frozenSplit"/>
      <selection pane="bottomLeft" activeCell="N12" sqref="N12"/>
    </sheetView>
  </sheetViews>
  <sheetFormatPr defaultColWidth="9.140625" defaultRowHeight="15"/>
  <cols>
    <col min="1" max="1" width="18.7109375" customWidth="1"/>
    <col min="2" max="2" width="3.42578125" customWidth="1"/>
    <col min="3" max="3" width="13.7109375" customWidth="1"/>
    <col min="4" max="4" width="4.42578125" customWidth="1"/>
    <col min="5" max="5" width="48.7109375" customWidth="1"/>
    <col min="6" max="6" width="5.28515625" bestFit="1" customWidth="1"/>
    <col min="7" max="7" width="12.7109375" customWidth="1"/>
    <col min="8" max="8" width="13.7109375" customWidth="1"/>
  </cols>
  <sheetData>
    <row r="1" spans="1:8">
      <c r="E1" s="15" t="s">
        <v>0</v>
      </c>
      <c r="F1" s="15" t="s">
        <v>1</v>
      </c>
      <c r="G1" s="15" t="s">
        <v>1</v>
      </c>
      <c r="H1" s="15" t="s">
        <v>1</v>
      </c>
    </row>
    <row r="2" spans="1:8">
      <c r="E2" s="15"/>
      <c r="F2" s="15"/>
      <c r="G2" s="15"/>
      <c r="H2" s="15"/>
    </row>
    <row r="3" spans="1:8">
      <c r="E3" s="15"/>
      <c r="F3" s="15"/>
      <c r="G3" s="15"/>
      <c r="H3" s="15"/>
    </row>
    <row r="4" spans="1:8">
      <c r="E4" s="15"/>
      <c r="F4" s="15"/>
      <c r="G4" s="15"/>
      <c r="H4" s="15"/>
    </row>
    <row r="6" spans="1:8" ht="18.75">
      <c r="C6" s="2"/>
      <c r="D6" s="2"/>
      <c r="E6" s="3" t="s">
        <v>2</v>
      </c>
      <c r="F6" s="2"/>
      <c r="G6" s="2"/>
      <c r="H6" s="2"/>
    </row>
    <row r="8" spans="1:8">
      <c r="F8" s="4" t="s">
        <v>3</v>
      </c>
      <c r="G8" s="4" t="s">
        <v>4</v>
      </c>
      <c r="H8" s="4" t="s">
        <v>5</v>
      </c>
    </row>
    <row r="10" spans="1:8">
      <c r="C10" s="5" t="s">
        <v>6</v>
      </c>
      <c r="D10" s="6" t="s">
        <v>7</v>
      </c>
      <c r="E10" s="5" t="s">
        <v>8</v>
      </c>
    </row>
    <row r="11" spans="1:8">
      <c r="C11" s="5" t="s">
        <v>9</v>
      </c>
      <c r="D11" s="6" t="s">
        <v>7</v>
      </c>
      <c r="E11" s="5" t="s">
        <v>10</v>
      </c>
    </row>
    <row r="13" spans="1:8" ht="79.5">
      <c r="A13" s="7" t="s">
        <v>11</v>
      </c>
      <c r="B13" s="1">
        <v>1</v>
      </c>
      <c r="C13" s="7" t="s">
        <v>12</v>
      </c>
      <c r="D13" s="7" t="s">
        <v>13</v>
      </c>
      <c r="E13" s="8" t="s">
        <v>14</v>
      </c>
      <c r="F13" s="9">
        <v>0</v>
      </c>
      <c r="G13" s="10">
        <v>400</v>
      </c>
      <c r="H13" s="11">
        <f t="shared" ref="H13:H20" si="0">ROUND(ROUND(F13,2)*ROUND(G13,3),2)</f>
        <v>0</v>
      </c>
    </row>
    <row r="14" spans="1:8" ht="45.75">
      <c r="A14" s="7" t="s">
        <v>11</v>
      </c>
      <c r="B14" s="1">
        <v>2</v>
      </c>
      <c r="C14" s="7" t="s">
        <v>15</v>
      </c>
      <c r="D14" s="7" t="s">
        <v>13</v>
      </c>
      <c r="E14" s="8" t="s">
        <v>16</v>
      </c>
      <c r="F14" s="9">
        <v>0</v>
      </c>
      <c r="G14" s="10">
        <v>500</v>
      </c>
      <c r="H14" s="11">
        <f t="shared" si="0"/>
        <v>0</v>
      </c>
    </row>
    <row r="15" spans="1:8" ht="124.5">
      <c r="A15" s="7" t="s">
        <v>11</v>
      </c>
      <c r="B15" s="1">
        <v>3</v>
      </c>
      <c r="C15" s="7" t="s">
        <v>17</v>
      </c>
      <c r="D15" s="7" t="s">
        <v>13</v>
      </c>
      <c r="E15" s="8" t="s">
        <v>18</v>
      </c>
      <c r="F15" s="9">
        <v>0</v>
      </c>
      <c r="G15" s="10">
        <v>600</v>
      </c>
      <c r="H15" s="11">
        <f t="shared" si="0"/>
        <v>0</v>
      </c>
    </row>
    <row r="16" spans="1:8" ht="68.25">
      <c r="A16" s="7" t="s">
        <v>11</v>
      </c>
      <c r="B16" s="1">
        <v>4</v>
      </c>
      <c r="C16" s="7" t="s">
        <v>19</v>
      </c>
      <c r="D16" s="7" t="s">
        <v>13</v>
      </c>
      <c r="E16" s="8" t="s">
        <v>20</v>
      </c>
      <c r="F16" s="9">
        <v>0</v>
      </c>
      <c r="G16" s="10">
        <v>500</v>
      </c>
      <c r="H16" s="11">
        <f t="shared" si="0"/>
        <v>0</v>
      </c>
    </row>
    <row r="17" spans="1:8" ht="113.25">
      <c r="A17" s="7" t="s">
        <v>11</v>
      </c>
      <c r="B17" s="1">
        <v>5</v>
      </c>
      <c r="C17" s="7" t="s">
        <v>21</v>
      </c>
      <c r="D17" s="7" t="s">
        <v>13</v>
      </c>
      <c r="E17" s="8" t="s">
        <v>22</v>
      </c>
      <c r="F17" s="9">
        <v>0</v>
      </c>
      <c r="G17" s="10">
        <v>500</v>
      </c>
      <c r="H17" s="11">
        <f t="shared" si="0"/>
        <v>0</v>
      </c>
    </row>
    <row r="18" spans="1:8" ht="113.25">
      <c r="A18" s="7" t="s">
        <v>11</v>
      </c>
      <c r="B18" s="1">
        <v>6</v>
      </c>
      <c r="C18" s="7" t="s">
        <v>23</v>
      </c>
      <c r="D18" s="7" t="s">
        <v>13</v>
      </c>
      <c r="E18" s="8" t="s">
        <v>24</v>
      </c>
      <c r="F18" s="9">
        <v>0</v>
      </c>
      <c r="G18" s="10">
        <v>500</v>
      </c>
      <c r="H18" s="11">
        <f t="shared" si="0"/>
        <v>0</v>
      </c>
    </row>
    <row r="19" spans="1:8" ht="124.5">
      <c r="A19" s="7" t="s">
        <v>11</v>
      </c>
      <c r="B19" s="1">
        <v>7</v>
      </c>
      <c r="C19" s="7" t="s">
        <v>25</v>
      </c>
      <c r="D19" s="7" t="s">
        <v>13</v>
      </c>
      <c r="E19" s="8" t="s">
        <v>26</v>
      </c>
      <c r="F19" s="9">
        <v>0</v>
      </c>
      <c r="G19" s="10">
        <v>400</v>
      </c>
      <c r="H19" s="11">
        <f t="shared" si="0"/>
        <v>0</v>
      </c>
    </row>
    <row r="20" spans="1:8" ht="79.5">
      <c r="A20" s="7" t="s">
        <v>11</v>
      </c>
      <c r="B20" s="1">
        <v>8</v>
      </c>
      <c r="C20" s="7" t="s">
        <v>27</v>
      </c>
      <c r="D20" s="7" t="s">
        <v>13</v>
      </c>
      <c r="E20" s="8" t="s">
        <v>28</v>
      </c>
      <c r="F20" s="9">
        <v>0</v>
      </c>
      <c r="G20" s="10">
        <v>400</v>
      </c>
      <c r="H20" s="11">
        <f t="shared" si="0"/>
        <v>0</v>
      </c>
    </row>
    <row r="21" spans="1:8">
      <c r="E21" s="5" t="s">
        <v>29</v>
      </c>
      <c r="F21" s="5"/>
      <c r="G21" s="5"/>
      <c r="H21" s="12">
        <f>SUM(H13:H20)</f>
        <v>0</v>
      </c>
    </row>
    <row r="23" spans="1:8">
      <c r="C23" s="5" t="s">
        <v>6</v>
      </c>
      <c r="D23" s="6" t="s">
        <v>7</v>
      </c>
      <c r="E23" s="5" t="s">
        <v>30</v>
      </c>
    </row>
    <row r="24" spans="1:8">
      <c r="C24" s="5" t="s">
        <v>9</v>
      </c>
      <c r="D24" s="6" t="s">
        <v>31</v>
      </c>
      <c r="E24" s="5" t="s">
        <v>32</v>
      </c>
    </row>
    <row r="26" spans="1:8" ht="113.25">
      <c r="A26" s="7" t="s">
        <v>33</v>
      </c>
      <c r="B26" s="1">
        <v>1</v>
      </c>
      <c r="C26" s="7" t="s">
        <v>34</v>
      </c>
      <c r="D26" s="7" t="s">
        <v>13</v>
      </c>
      <c r="E26" s="8" t="s">
        <v>35</v>
      </c>
      <c r="F26" s="9">
        <v>0</v>
      </c>
      <c r="G26" s="10">
        <v>400</v>
      </c>
      <c r="H26" s="11">
        <f t="shared" ref="H26:H48" si="1">ROUND(ROUND(F26,2)*ROUND(G26,3),2)</f>
        <v>0</v>
      </c>
    </row>
    <row r="27" spans="1:8" ht="124.5">
      <c r="A27" s="7" t="s">
        <v>33</v>
      </c>
      <c r="B27" s="1">
        <v>2</v>
      </c>
      <c r="C27" s="7" t="s">
        <v>36</v>
      </c>
      <c r="D27" s="7" t="s">
        <v>37</v>
      </c>
      <c r="E27" s="8" t="s">
        <v>38</v>
      </c>
      <c r="F27" s="9">
        <v>0</v>
      </c>
      <c r="G27" s="10">
        <v>400</v>
      </c>
      <c r="H27" s="11">
        <f t="shared" si="1"/>
        <v>0</v>
      </c>
    </row>
    <row r="28" spans="1:8" ht="57">
      <c r="A28" s="7" t="s">
        <v>33</v>
      </c>
      <c r="B28" s="1">
        <v>3</v>
      </c>
      <c r="C28" s="7" t="s">
        <v>39</v>
      </c>
      <c r="D28" s="7" t="s">
        <v>40</v>
      </c>
      <c r="E28" s="8" t="s">
        <v>41</v>
      </c>
      <c r="F28" s="9">
        <v>0</v>
      </c>
      <c r="G28" s="10">
        <v>500</v>
      </c>
      <c r="H28" s="11">
        <f t="shared" si="1"/>
        <v>0</v>
      </c>
    </row>
    <row r="29" spans="1:8" ht="102">
      <c r="A29" s="7" t="s">
        <v>33</v>
      </c>
      <c r="B29" s="1">
        <v>4</v>
      </c>
      <c r="C29" s="7" t="s">
        <v>42</v>
      </c>
      <c r="D29" s="7" t="s">
        <v>40</v>
      </c>
      <c r="E29" s="8" t="s">
        <v>43</v>
      </c>
      <c r="F29" s="9">
        <v>0</v>
      </c>
      <c r="G29" s="10">
        <v>500</v>
      </c>
      <c r="H29" s="11">
        <f t="shared" si="1"/>
        <v>0</v>
      </c>
    </row>
    <row r="30" spans="1:8" ht="90.75">
      <c r="A30" s="7" t="s">
        <v>33</v>
      </c>
      <c r="B30" s="1">
        <v>5</v>
      </c>
      <c r="C30" s="7" t="s">
        <v>44</v>
      </c>
      <c r="D30" s="7" t="s">
        <v>45</v>
      </c>
      <c r="E30" s="8" t="s">
        <v>46</v>
      </c>
      <c r="F30" s="9">
        <v>0</v>
      </c>
      <c r="G30" s="10">
        <v>500</v>
      </c>
      <c r="H30" s="11">
        <f t="shared" si="1"/>
        <v>0</v>
      </c>
    </row>
    <row r="31" spans="1:8" ht="102">
      <c r="A31" s="7" t="s">
        <v>33</v>
      </c>
      <c r="B31" s="1">
        <v>6</v>
      </c>
      <c r="C31" s="7" t="s">
        <v>47</v>
      </c>
      <c r="D31" s="7" t="s">
        <v>37</v>
      </c>
      <c r="E31" s="8" t="s">
        <v>48</v>
      </c>
      <c r="F31" s="9">
        <v>0</v>
      </c>
      <c r="G31" s="10">
        <v>400</v>
      </c>
      <c r="H31" s="11">
        <f t="shared" si="1"/>
        <v>0</v>
      </c>
    </row>
    <row r="32" spans="1:8" ht="124.5">
      <c r="A32" s="7" t="s">
        <v>33</v>
      </c>
      <c r="B32" s="1">
        <v>7</v>
      </c>
      <c r="C32" s="7" t="s">
        <v>49</v>
      </c>
      <c r="D32" s="7" t="s">
        <v>37</v>
      </c>
      <c r="E32" s="8" t="s">
        <v>50</v>
      </c>
      <c r="F32" s="9">
        <v>0</v>
      </c>
      <c r="G32" s="10">
        <v>400</v>
      </c>
      <c r="H32" s="11">
        <f t="shared" si="1"/>
        <v>0</v>
      </c>
    </row>
    <row r="33" spans="1:8" ht="102">
      <c r="A33" s="7" t="s">
        <v>33</v>
      </c>
      <c r="B33" s="1">
        <v>8</v>
      </c>
      <c r="C33" s="7" t="s">
        <v>51</v>
      </c>
      <c r="D33" s="7" t="s">
        <v>13</v>
      </c>
      <c r="E33" s="8" t="s">
        <v>52</v>
      </c>
      <c r="F33" s="9">
        <v>0</v>
      </c>
      <c r="G33" s="10">
        <v>400</v>
      </c>
      <c r="H33" s="11">
        <f t="shared" si="1"/>
        <v>0</v>
      </c>
    </row>
    <row r="34" spans="1:8" ht="102">
      <c r="A34" s="7" t="s">
        <v>33</v>
      </c>
      <c r="B34" s="1">
        <v>9</v>
      </c>
      <c r="C34" s="7" t="s">
        <v>53</v>
      </c>
      <c r="D34" s="7" t="s">
        <v>13</v>
      </c>
      <c r="E34" s="8" t="s">
        <v>54</v>
      </c>
      <c r="F34" s="9">
        <v>0</v>
      </c>
      <c r="G34" s="10">
        <v>500</v>
      </c>
      <c r="H34" s="11">
        <f t="shared" si="1"/>
        <v>0</v>
      </c>
    </row>
    <row r="35" spans="1:8" ht="45.75">
      <c r="A35" s="7" t="s">
        <v>33</v>
      </c>
      <c r="B35" s="1">
        <v>10</v>
      </c>
      <c r="C35" s="7" t="s">
        <v>55</v>
      </c>
      <c r="D35" s="7" t="s">
        <v>37</v>
      </c>
      <c r="E35" s="8" t="s">
        <v>56</v>
      </c>
      <c r="F35" s="9">
        <v>0</v>
      </c>
      <c r="G35" s="10">
        <v>400</v>
      </c>
      <c r="H35" s="11">
        <f t="shared" si="1"/>
        <v>0</v>
      </c>
    </row>
    <row r="36" spans="1:8" ht="68.25">
      <c r="A36" s="7" t="s">
        <v>33</v>
      </c>
      <c r="B36" s="1">
        <v>11</v>
      </c>
      <c r="C36" s="7" t="s">
        <v>57</v>
      </c>
      <c r="D36" s="7" t="s">
        <v>37</v>
      </c>
      <c r="E36" s="8" t="s">
        <v>58</v>
      </c>
      <c r="F36" s="9">
        <v>0</v>
      </c>
      <c r="G36" s="10">
        <v>500</v>
      </c>
      <c r="H36" s="11">
        <f t="shared" si="1"/>
        <v>0</v>
      </c>
    </row>
    <row r="37" spans="1:8" ht="79.5">
      <c r="A37" s="7" t="s">
        <v>33</v>
      </c>
      <c r="B37" s="1">
        <v>12</v>
      </c>
      <c r="C37" s="7" t="s">
        <v>59</v>
      </c>
      <c r="D37" s="7" t="s">
        <v>37</v>
      </c>
      <c r="E37" s="8" t="s">
        <v>60</v>
      </c>
      <c r="F37" s="9">
        <v>0</v>
      </c>
      <c r="G37" s="10">
        <v>500</v>
      </c>
      <c r="H37" s="11">
        <f t="shared" si="1"/>
        <v>0</v>
      </c>
    </row>
    <row r="38" spans="1:8" ht="102">
      <c r="A38" s="7" t="s">
        <v>33</v>
      </c>
      <c r="B38" s="1">
        <v>13</v>
      </c>
      <c r="C38" s="7" t="s">
        <v>61</v>
      </c>
      <c r="D38" s="7" t="s">
        <v>37</v>
      </c>
      <c r="E38" s="8" t="s">
        <v>62</v>
      </c>
      <c r="F38" s="9">
        <v>0</v>
      </c>
      <c r="G38" s="10">
        <v>500</v>
      </c>
      <c r="H38" s="11">
        <f t="shared" si="1"/>
        <v>0</v>
      </c>
    </row>
    <row r="39" spans="1:8" ht="45.75">
      <c r="A39" s="7" t="s">
        <v>33</v>
      </c>
      <c r="B39" s="1">
        <v>14</v>
      </c>
      <c r="C39" s="7" t="s">
        <v>63</v>
      </c>
      <c r="D39" s="7" t="s">
        <v>37</v>
      </c>
      <c r="E39" s="8" t="s">
        <v>64</v>
      </c>
      <c r="F39" s="9">
        <v>0</v>
      </c>
      <c r="G39" s="10">
        <v>500</v>
      </c>
      <c r="H39" s="11">
        <f t="shared" si="1"/>
        <v>0</v>
      </c>
    </row>
    <row r="40" spans="1:8" ht="57">
      <c r="A40" s="7" t="s">
        <v>33</v>
      </c>
      <c r="B40" s="1">
        <v>15</v>
      </c>
      <c r="C40" s="7" t="s">
        <v>65</v>
      </c>
      <c r="D40" s="7" t="s">
        <v>40</v>
      </c>
      <c r="E40" s="8" t="s">
        <v>66</v>
      </c>
      <c r="F40" s="9">
        <v>0</v>
      </c>
      <c r="G40" s="10">
        <v>400</v>
      </c>
      <c r="H40" s="11">
        <f t="shared" si="1"/>
        <v>0</v>
      </c>
    </row>
    <row r="41" spans="1:8" ht="79.5">
      <c r="A41" s="7" t="s">
        <v>33</v>
      </c>
      <c r="B41" s="1">
        <v>16</v>
      </c>
      <c r="C41" s="7" t="s">
        <v>67</v>
      </c>
      <c r="D41" s="7" t="s">
        <v>37</v>
      </c>
      <c r="E41" s="8" t="s">
        <v>68</v>
      </c>
      <c r="F41" s="9">
        <v>0</v>
      </c>
      <c r="G41" s="10">
        <v>400</v>
      </c>
      <c r="H41" s="11">
        <f t="shared" si="1"/>
        <v>0</v>
      </c>
    </row>
    <row r="42" spans="1:8" ht="45.75">
      <c r="A42" s="7" t="s">
        <v>33</v>
      </c>
      <c r="B42" s="1">
        <v>17</v>
      </c>
      <c r="C42" s="7" t="s">
        <v>69</v>
      </c>
      <c r="D42" s="7" t="s">
        <v>40</v>
      </c>
      <c r="E42" s="8" t="s">
        <v>70</v>
      </c>
      <c r="F42" s="9">
        <v>0</v>
      </c>
      <c r="G42" s="10">
        <v>500</v>
      </c>
      <c r="H42" s="11">
        <f t="shared" si="1"/>
        <v>0</v>
      </c>
    </row>
    <row r="43" spans="1:8" ht="68.25">
      <c r="A43" s="7" t="s">
        <v>33</v>
      </c>
      <c r="B43" s="1">
        <v>18</v>
      </c>
      <c r="C43" s="7" t="s">
        <v>71</v>
      </c>
      <c r="D43" s="7" t="s">
        <v>13</v>
      </c>
      <c r="E43" s="8" t="s">
        <v>72</v>
      </c>
      <c r="F43" s="9">
        <v>0</v>
      </c>
      <c r="G43" s="10">
        <v>500</v>
      </c>
      <c r="H43" s="11">
        <f t="shared" si="1"/>
        <v>0</v>
      </c>
    </row>
    <row r="44" spans="1:8" ht="57">
      <c r="A44" s="7" t="s">
        <v>33</v>
      </c>
      <c r="B44" s="1">
        <v>19</v>
      </c>
      <c r="C44" s="7" t="s">
        <v>73</v>
      </c>
      <c r="D44" s="7" t="s">
        <v>13</v>
      </c>
      <c r="E44" s="8" t="s">
        <v>74</v>
      </c>
      <c r="F44" s="9">
        <v>0</v>
      </c>
      <c r="G44" s="10">
        <v>500</v>
      </c>
      <c r="H44" s="11">
        <f t="shared" si="1"/>
        <v>0</v>
      </c>
    </row>
    <row r="45" spans="1:8" ht="90.75">
      <c r="A45" s="7" t="s">
        <v>33</v>
      </c>
      <c r="B45" s="1">
        <v>20</v>
      </c>
      <c r="C45" s="7" t="s">
        <v>75</v>
      </c>
      <c r="D45" s="7" t="s">
        <v>37</v>
      </c>
      <c r="E45" s="8" t="s">
        <v>76</v>
      </c>
      <c r="F45" s="9">
        <v>0</v>
      </c>
      <c r="G45" s="10">
        <v>500</v>
      </c>
      <c r="H45" s="11">
        <f t="shared" si="1"/>
        <v>0</v>
      </c>
    </row>
    <row r="46" spans="1:8" ht="68.25">
      <c r="A46" s="7" t="s">
        <v>33</v>
      </c>
      <c r="B46" s="1">
        <v>21</v>
      </c>
      <c r="C46" s="7" t="s">
        <v>77</v>
      </c>
      <c r="D46" s="7" t="s">
        <v>13</v>
      </c>
      <c r="E46" s="8" t="s">
        <v>78</v>
      </c>
      <c r="F46" s="9">
        <v>0</v>
      </c>
      <c r="G46" s="10">
        <v>500</v>
      </c>
      <c r="H46" s="11">
        <f t="shared" si="1"/>
        <v>0</v>
      </c>
    </row>
    <row r="47" spans="1:8" ht="57">
      <c r="A47" s="7" t="s">
        <v>33</v>
      </c>
      <c r="B47" s="1">
        <v>22</v>
      </c>
      <c r="C47" s="7" t="s">
        <v>79</v>
      </c>
      <c r="D47" s="7" t="s">
        <v>13</v>
      </c>
      <c r="E47" s="8" t="s">
        <v>80</v>
      </c>
      <c r="F47" s="9">
        <v>0</v>
      </c>
      <c r="G47" s="10">
        <v>500</v>
      </c>
      <c r="H47" s="11">
        <f t="shared" si="1"/>
        <v>0</v>
      </c>
    </row>
    <row r="48" spans="1:8" ht="68.25">
      <c r="A48" s="7" t="s">
        <v>33</v>
      </c>
      <c r="B48" s="1">
        <v>23</v>
      </c>
      <c r="C48" s="7" t="s">
        <v>81</v>
      </c>
      <c r="D48" s="7" t="s">
        <v>40</v>
      </c>
      <c r="E48" s="8" t="s">
        <v>82</v>
      </c>
      <c r="F48" s="9">
        <v>0</v>
      </c>
      <c r="G48" s="10">
        <v>500</v>
      </c>
      <c r="H48" s="11">
        <f t="shared" si="1"/>
        <v>0</v>
      </c>
    </row>
    <row r="49" spans="5:8">
      <c r="E49" s="5" t="s">
        <v>29</v>
      </c>
      <c r="F49" s="5"/>
      <c r="G49" s="5"/>
      <c r="H49" s="12">
        <f>SUM(H26:H48)</f>
        <v>0</v>
      </c>
    </row>
    <row r="51" spans="5:8">
      <c r="E51" s="13" t="s">
        <v>83</v>
      </c>
      <c r="H51" s="14">
        <f>SUM(H9:H50)/2</f>
        <v>0</v>
      </c>
    </row>
  </sheetData>
  <mergeCells count="4">
    <mergeCell ref="E1:H1"/>
    <mergeCell ref="E2:H2"/>
    <mergeCell ref="E3:H3"/>
    <mergeCell ref="E4:H4"/>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3089</Value>
      <Value>3159</Value>
    </TaxCatchAll>
    <lcf76f155ced4ddcb4097134ff3c332f xmlns="b33c6233-2ab6-44e4-b566-b78dc0012292" xsi:nil="true"/>
    <TMB_seguimentWorkflow xmlns="c8de0594-42e2-4f26-8a69-9df094374455" xsi:nil="true"/>
    <TMB_NumeroSolicitud xmlns="c8de0594-42e2-4f26-8a69-9df094374455">16096069</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16096069 - Reparacions estructurals 2026 a 2029 FMB</TMB_TitolLicitacio>
    <TMB_DataComiteWF xmlns="c8de0594-42e2-4f26-8a69-9df094374455" xsi:nil="true"/>
    <ecb982cbbbba49edba287c0296970fd2 xmlns="c8de0594-42e2-4f26-8a69-9df094374455">
      <Terms xmlns="http://schemas.microsoft.com/office/infopath/2007/PartnerControls"/>
    </ecb982cbbbba49edba287c0296970fd2>
    <TMB_CH_TipusDocu xmlns="c8de0594-42e2-4f26-8a69-9df094374455" xsi:nil="true"/>
    <DocOkMA xmlns="b33c6233-2ab6-44e4-b566-b78dc0012292"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493833</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2025-12-09T23:00:00+00:00</TMB_OP>
    <TMB_CC xmlns="c8de0594-42e2-4f26-8a69-9df094374455">2026-01-06T23:00:00+00:00</TMB_CC>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1d4d75b40e0b7ea6d9b259b8eb1d6eb1">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d9d8d50e8f48446345c06f485d2c1da"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BABE5537-4136-4DAF-A610-F0258E0FD0CC}"/>
</file>

<file path=customXml/itemProps2.xml><?xml version="1.0" encoding="utf-8"?>
<ds:datastoreItem xmlns:ds="http://schemas.openxmlformats.org/officeDocument/2006/customXml" ds:itemID="{C9905940-2B1E-49AD-842B-80795240BE36}"/>
</file>

<file path=customXml/itemProps3.xml><?xml version="1.0" encoding="utf-8"?>
<ds:datastoreItem xmlns:ds="http://schemas.openxmlformats.org/officeDocument/2006/customXml" ds:itemID="{E1E94FD9-026F-4EDC-B482-00F4664834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Garcia Galvez, Raquel</dc:creator>
  <cp:keywords/>
  <dc:description/>
  <cp:lastModifiedBy>Castro Gonzalez, Maria-beatriz</cp:lastModifiedBy>
  <cp:revision/>
  <dcterms:created xsi:type="dcterms:W3CDTF">2025-04-16T10:53:59Z</dcterms:created>
  <dcterms:modified xsi:type="dcterms:W3CDTF">2025-08-20T12:26:12Z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TMB_Docprov">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493833</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