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8576" windowHeight="8316"/>
  </bookViews>
  <sheets>
    <sheet name="Ofertes" sheetId="2" r:id="rId1"/>
    <sheet name="Codi Agrupador" sheetId="1" r:id="rId2"/>
  </sheets>
  <definedNames>
    <definedName name="lista_si_no">Ofertes!$AX$1:$AX$2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M13" i="2" s="1"/>
  <c r="U13" i="2"/>
  <c r="L14" i="2"/>
  <c r="M14" i="2"/>
  <c r="U14" i="2"/>
  <c r="L15" i="2"/>
  <c r="M15" i="2"/>
  <c r="U15" i="2"/>
  <c r="L16" i="2"/>
  <c r="M16" i="2"/>
  <c r="U16" i="2"/>
  <c r="L17" i="2"/>
  <c r="M17" i="2"/>
  <c r="U17" i="2"/>
  <c r="L19" i="2"/>
  <c r="M19" i="2"/>
  <c r="U19" i="2"/>
  <c r="L20" i="2"/>
  <c r="M20" i="2"/>
  <c r="U20" i="2"/>
  <c r="L21" i="2"/>
  <c r="M21" i="2" s="1"/>
  <c r="U21" i="2"/>
  <c r="L22" i="2"/>
  <c r="M22" i="2" s="1"/>
  <c r="U22" i="2"/>
  <c r="L23" i="2"/>
  <c r="M23" i="2"/>
  <c r="U23" i="2"/>
  <c r="L24" i="2"/>
  <c r="M24" i="2"/>
  <c r="U24" i="2"/>
  <c r="L25" i="2"/>
  <c r="M25" i="2"/>
  <c r="U25" i="2"/>
  <c r="L26" i="2"/>
  <c r="M26" i="2"/>
  <c r="U26" i="2"/>
  <c r="L27" i="2"/>
  <c r="M27" i="2"/>
  <c r="U27" i="2"/>
  <c r="L28" i="2"/>
  <c r="M28" i="2"/>
  <c r="U28" i="2"/>
  <c r="L29" i="2"/>
  <c r="M29" i="2" s="1"/>
  <c r="U29" i="2"/>
  <c r="L30" i="2"/>
  <c r="M30" i="2" s="1"/>
  <c r="U30" i="2"/>
  <c r="L31" i="2"/>
  <c r="M31" i="2"/>
  <c r="U31" i="2"/>
  <c r="L32" i="2"/>
  <c r="M32" i="2"/>
  <c r="U32" i="2"/>
  <c r="L33" i="2"/>
  <c r="M33" i="2"/>
  <c r="U33" i="2"/>
  <c r="L34" i="2"/>
  <c r="M34" i="2"/>
  <c r="U34" i="2"/>
  <c r="L35" i="2"/>
  <c r="M35" i="2"/>
  <c r="U35" i="2"/>
  <c r="L36" i="2"/>
  <c r="M36" i="2"/>
  <c r="U36" i="2"/>
  <c r="L37" i="2"/>
  <c r="M37" i="2" s="1"/>
  <c r="U37" i="2"/>
  <c r="L38" i="2"/>
  <c r="M38" i="2" s="1"/>
  <c r="U38" i="2"/>
  <c r="L39" i="2"/>
  <c r="M39" i="2"/>
  <c r="U39" i="2"/>
  <c r="L40" i="2"/>
  <c r="M40" i="2"/>
  <c r="U40" i="2"/>
  <c r="L41" i="2"/>
  <c r="M41" i="2"/>
  <c r="U41" i="2"/>
  <c r="L42" i="2"/>
  <c r="M42" i="2"/>
  <c r="U42" i="2"/>
  <c r="L43" i="2"/>
  <c r="M43" i="2"/>
  <c r="U43" i="2"/>
  <c r="L44" i="2"/>
  <c r="M44" i="2"/>
  <c r="U44" i="2"/>
  <c r="L45" i="2"/>
  <c r="M45" i="2" s="1"/>
  <c r="U45" i="2"/>
  <c r="L46" i="2"/>
  <c r="M46" i="2" s="1"/>
  <c r="U46" i="2"/>
  <c r="L48" i="2"/>
  <c r="M48" i="2"/>
  <c r="U48" i="2"/>
  <c r="L49" i="2"/>
  <c r="M49" i="2"/>
  <c r="U49" i="2"/>
  <c r="L50" i="2"/>
  <c r="M50" i="2"/>
  <c r="U50" i="2"/>
  <c r="L51" i="2"/>
  <c r="M51" i="2"/>
  <c r="U51" i="2"/>
  <c r="L52" i="2"/>
  <c r="M52" i="2"/>
  <c r="U52" i="2"/>
  <c r="L54" i="2"/>
  <c r="M54" i="2"/>
  <c r="U54" i="2"/>
  <c r="L55" i="2"/>
  <c r="M55" i="2" s="1"/>
  <c r="U55" i="2"/>
  <c r="L56" i="2"/>
  <c r="M56" i="2" s="1"/>
  <c r="U56" i="2"/>
  <c r="L57" i="2"/>
  <c r="M57" i="2"/>
  <c r="U57" i="2"/>
  <c r="L58" i="2"/>
  <c r="M58" i="2"/>
  <c r="U58" i="2"/>
  <c r="L59" i="2"/>
  <c r="M59" i="2"/>
  <c r="U59" i="2"/>
  <c r="L60" i="2"/>
  <c r="M60" i="2"/>
  <c r="U60" i="2"/>
  <c r="L61" i="2"/>
  <c r="M61" i="2"/>
  <c r="U61" i="2"/>
  <c r="L62" i="2"/>
  <c r="M62" i="2"/>
  <c r="U62" i="2"/>
  <c r="L63" i="2"/>
  <c r="M63" i="2" s="1"/>
  <c r="U63" i="2"/>
  <c r="L64" i="2"/>
  <c r="M64" i="2" s="1"/>
  <c r="U64" i="2"/>
  <c r="L65" i="2"/>
  <c r="M65" i="2"/>
  <c r="U65" i="2"/>
  <c r="L66" i="2"/>
  <c r="M66" i="2"/>
  <c r="U66" i="2"/>
  <c r="L67" i="2"/>
  <c r="M67" i="2"/>
  <c r="U67" i="2"/>
  <c r="L68" i="2"/>
  <c r="M68" i="2"/>
  <c r="U68" i="2"/>
  <c r="L69" i="2"/>
  <c r="M69" i="2"/>
  <c r="U69" i="2"/>
  <c r="L70" i="2"/>
  <c r="M70" i="2"/>
  <c r="U70" i="2"/>
  <c r="L71" i="2"/>
  <c r="M71" i="2" s="1"/>
  <c r="U71" i="2"/>
  <c r="L72" i="2"/>
  <c r="M72" i="2" s="1"/>
  <c r="U72" i="2"/>
  <c r="L73" i="2"/>
  <c r="M73" i="2"/>
  <c r="U73" i="2"/>
  <c r="L74" i="2"/>
  <c r="M74" i="2"/>
  <c r="U74" i="2"/>
  <c r="L75" i="2"/>
  <c r="M75" i="2"/>
  <c r="U75" i="2"/>
  <c r="L76" i="2"/>
  <c r="M76" i="2"/>
  <c r="U76" i="2"/>
  <c r="L77" i="2"/>
  <c r="M77" i="2"/>
  <c r="U77" i="2"/>
  <c r="L78" i="2"/>
  <c r="M78" i="2"/>
  <c r="U78" i="2"/>
  <c r="L79" i="2"/>
  <c r="M79" i="2" s="1"/>
  <c r="U79" i="2"/>
  <c r="L80" i="2"/>
  <c r="M80" i="2" s="1"/>
  <c r="U80" i="2"/>
  <c r="L81" i="2"/>
  <c r="M81" i="2"/>
  <c r="U81" i="2"/>
  <c r="L82" i="2"/>
  <c r="M82" i="2"/>
  <c r="U82" i="2"/>
  <c r="L83" i="2"/>
  <c r="M83" i="2"/>
  <c r="U83" i="2"/>
  <c r="L84" i="2"/>
  <c r="M84" i="2"/>
  <c r="U84" i="2"/>
  <c r="L85" i="2"/>
  <c r="M85" i="2"/>
  <c r="U85" i="2"/>
  <c r="L86" i="2"/>
  <c r="M86" i="2"/>
  <c r="U86" i="2"/>
  <c r="L87" i="2"/>
  <c r="M87" i="2" s="1"/>
  <c r="U87" i="2"/>
  <c r="L88" i="2"/>
  <c r="M88" i="2" s="1"/>
  <c r="U88" i="2"/>
  <c r="L89" i="2"/>
  <c r="M89" i="2"/>
  <c r="U89" i="2"/>
  <c r="L90" i="2"/>
  <c r="M90" i="2"/>
  <c r="U90" i="2"/>
  <c r="L91" i="2"/>
  <c r="M91" i="2"/>
  <c r="U91" i="2"/>
  <c r="L92" i="2"/>
  <c r="M92" i="2"/>
  <c r="U92" i="2"/>
  <c r="L93" i="2"/>
  <c r="M93" i="2"/>
  <c r="U93" i="2"/>
  <c r="L94" i="2"/>
  <c r="M94" i="2"/>
  <c r="U94" i="2"/>
  <c r="L95" i="2"/>
  <c r="M95" i="2" s="1"/>
  <c r="U95" i="2"/>
  <c r="L96" i="2"/>
  <c r="M96" i="2" s="1"/>
  <c r="U96" i="2"/>
  <c r="L97" i="2"/>
  <c r="M97" i="2"/>
  <c r="U97" i="2"/>
  <c r="L98" i="2"/>
  <c r="M98" i="2"/>
  <c r="U98" i="2"/>
  <c r="L99" i="2"/>
  <c r="M99" i="2"/>
  <c r="U99" i="2"/>
  <c r="L100" i="2"/>
  <c r="M100" i="2"/>
  <c r="U100" i="2"/>
  <c r="L101" i="2"/>
  <c r="M101" i="2"/>
  <c r="U101" i="2"/>
  <c r="L102" i="2"/>
  <c r="M102" i="2"/>
  <c r="U102" i="2"/>
  <c r="L103" i="2"/>
  <c r="M103" i="2" s="1"/>
  <c r="U103" i="2"/>
  <c r="L104" i="2"/>
  <c r="M104" i="2" s="1"/>
  <c r="U104" i="2"/>
  <c r="L105" i="2"/>
  <c r="M105" i="2"/>
  <c r="U105" i="2"/>
  <c r="L106" i="2"/>
  <c r="M106" i="2"/>
  <c r="U106" i="2"/>
  <c r="L107" i="2"/>
  <c r="M107" i="2"/>
  <c r="U107" i="2"/>
  <c r="L108" i="2"/>
  <c r="M108" i="2"/>
  <c r="U108" i="2"/>
  <c r="L109" i="2"/>
  <c r="M109" i="2"/>
  <c r="U109" i="2"/>
  <c r="L110" i="2"/>
  <c r="M110" i="2"/>
  <c r="U110" i="2"/>
  <c r="L111" i="2"/>
  <c r="M111" i="2" s="1"/>
  <c r="U111" i="2"/>
  <c r="L112" i="2"/>
  <c r="M112" i="2" s="1"/>
  <c r="U112" i="2"/>
  <c r="L113" i="2"/>
  <c r="M113" i="2"/>
  <c r="U113" i="2"/>
  <c r="L114" i="2"/>
  <c r="M114" i="2"/>
  <c r="U114" i="2"/>
  <c r="L115" i="2"/>
  <c r="M115" i="2"/>
  <c r="U115" i="2"/>
  <c r="L116" i="2"/>
  <c r="M116" i="2"/>
  <c r="U116" i="2"/>
  <c r="L117" i="2"/>
  <c r="M117" i="2"/>
  <c r="U117" i="2"/>
  <c r="L118" i="2"/>
  <c r="M118" i="2"/>
  <c r="U118" i="2"/>
  <c r="L119" i="2"/>
  <c r="M119" i="2" s="1"/>
  <c r="U119" i="2"/>
  <c r="L120" i="2"/>
  <c r="M120" i="2" s="1"/>
  <c r="U120" i="2"/>
  <c r="L121" i="2"/>
  <c r="M121" i="2"/>
  <c r="U121" i="2"/>
  <c r="L122" i="2"/>
  <c r="M122" i="2"/>
  <c r="U122" i="2"/>
  <c r="L124" i="2"/>
  <c r="M124" i="2"/>
  <c r="U124" i="2"/>
  <c r="L125" i="2"/>
  <c r="M125" i="2"/>
  <c r="U125" i="2"/>
  <c r="L126" i="2"/>
  <c r="M126" i="2"/>
  <c r="U126" i="2"/>
  <c r="L127" i="2"/>
  <c r="M127" i="2"/>
  <c r="U127" i="2"/>
  <c r="L128" i="2"/>
  <c r="M128" i="2" s="1"/>
  <c r="U128" i="2"/>
  <c r="L129" i="2"/>
  <c r="M129" i="2" s="1"/>
  <c r="U129" i="2"/>
  <c r="L130" i="2"/>
  <c r="M130" i="2"/>
  <c r="U130" i="2"/>
  <c r="L131" i="2"/>
  <c r="M131" i="2"/>
  <c r="U131" i="2"/>
  <c r="L132" i="2"/>
  <c r="M132" i="2"/>
  <c r="U132" i="2"/>
  <c r="L133" i="2"/>
  <c r="M133" i="2"/>
  <c r="U133" i="2"/>
  <c r="L134" i="2"/>
  <c r="M134" i="2"/>
  <c r="U134" i="2"/>
  <c r="L135" i="2"/>
  <c r="M135" i="2"/>
  <c r="U135" i="2"/>
  <c r="L136" i="2"/>
  <c r="M136" i="2" s="1"/>
  <c r="U136" i="2"/>
  <c r="L137" i="2"/>
  <c r="M137" i="2" s="1"/>
  <c r="U137" i="2"/>
  <c r="L138" i="2"/>
  <c r="M138" i="2"/>
  <c r="U138" i="2"/>
  <c r="L139" i="2"/>
  <c r="M139" i="2"/>
  <c r="U139" i="2"/>
  <c r="L140" i="2"/>
  <c r="M140" i="2"/>
  <c r="U140" i="2"/>
  <c r="L141" i="2"/>
  <c r="M141" i="2"/>
  <c r="U141" i="2"/>
  <c r="L142" i="2"/>
  <c r="M142" i="2"/>
  <c r="U142" i="2"/>
  <c r="L143" i="2"/>
  <c r="M143" i="2"/>
  <c r="U143" i="2"/>
  <c r="L144" i="2"/>
  <c r="M144" i="2" s="1"/>
  <c r="U144" i="2"/>
  <c r="L145" i="2"/>
  <c r="M145" i="2" s="1"/>
  <c r="U145" i="2"/>
  <c r="L146" i="2"/>
  <c r="M146" i="2"/>
  <c r="U146" i="2"/>
  <c r="L147" i="2"/>
  <c r="M147" i="2"/>
  <c r="U147" i="2"/>
  <c r="L148" i="2"/>
  <c r="M148" i="2"/>
  <c r="U148" i="2"/>
  <c r="L149" i="2"/>
  <c r="M149" i="2"/>
  <c r="U149" i="2"/>
  <c r="L150" i="2"/>
  <c r="M150" i="2"/>
  <c r="U150" i="2"/>
  <c r="L151" i="2"/>
  <c r="M151" i="2"/>
  <c r="U151" i="2"/>
  <c r="L152" i="2"/>
  <c r="M152" i="2" s="1"/>
  <c r="U152" i="2"/>
  <c r="L154" i="2"/>
  <c r="M154" i="2" s="1"/>
  <c r="U154" i="2"/>
  <c r="L155" i="2"/>
  <c r="M155" i="2"/>
  <c r="U155" i="2"/>
  <c r="L156" i="2"/>
  <c r="M156" i="2"/>
  <c r="U156" i="2"/>
  <c r="L157" i="2"/>
  <c r="M157" i="2"/>
  <c r="U157" i="2"/>
  <c r="L158" i="2"/>
  <c r="M158" i="2"/>
  <c r="U158" i="2"/>
  <c r="L159" i="2"/>
  <c r="M159" i="2"/>
  <c r="U159" i="2"/>
  <c r="L160" i="2"/>
  <c r="M160" i="2"/>
  <c r="U160" i="2"/>
  <c r="L161" i="2"/>
  <c r="M161" i="2" s="1"/>
  <c r="U161" i="2"/>
  <c r="L162" i="2"/>
  <c r="M162" i="2" s="1"/>
  <c r="U162" i="2"/>
  <c r="L163" i="2"/>
  <c r="M163" i="2"/>
  <c r="U163" i="2"/>
  <c r="L164" i="2"/>
  <c r="M164" i="2"/>
  <c r="U164" i="2"/>
  <c r="L165" i="2"/>
  <c r="M165" i="2"/>
  <c r="U165" i="2"/>
  <c r="L166" i="2"/>
  <c r="M166" i="2"/>
  <c r="U166" i="2"/>
  <c r="L167" i="2"/>
  <c r="M167" i="2"/>
  <c r="U167" i="2"/>
  <c r="L168" i="2"/>
  <c r="M168" i="2"/>
  <c r="U168" i="2"/>
  <c r="L169" i="2"/>
  <c r="M169" i="2" s="1"/>
  <c r="U169" i="2"/>
  <c r="L170" i="2"/>
  <c r="M170" i="2" s="1"/>
  <c r="U170" i="2"/>
  <c r="L171" i="2"/>
  <c r="M171" i="2"/>
  <c r="U171" i="2"/>
  <c r="L172" i="2"/>
  <c r="M172" i="2"/>
  <c r="U172" i="2"/>
  <c r="L173" i="2"/>
  <c r="M173" i="2"/>
  <c r="U173" i="2"/>
  <c r="L174" i="2"/>
  <c r="M174" i="2"/>
  <c r="U174" i="2"/>
  <c r="L175" i="2"/>
  <c r="M175" i="2"/>
  <c r="U175" i="2"/>
  <c r="L176" i="2"/>
  <c r="M176" i="2"/>
  <c r="U176" i="2"/>
  <c r="L177" i="2"/>
  <c r="M177" i="2" s="1"/>
  <c r="U177" i="2"/>
  <c r="L178" i="2"/>
  <c r="M178" i="2" s="1"/>
  <c r="U178" i="2"/>
  <c r="L179" i="2"/>
  <c r="M179" i="2"/>
  <c r="U179" i="2"/>
  <c r="L180" i="2"/>
  <c r="M180" i="2"/>
  <c r="U180" i="2"/>
  <c r="L181" i="2"/>
  <c r="M181" i="2"/>
  <c r="U181" i="2"/>
  <c r="L182" i="2"/>
  <c r="M182" i="2"/>
  <c r="U182" i="2"/>
  <c r="L183" i="2"/>
  <c r="M183" i="2"/>
  <c r="U183" i="2"/>
  <c r="L184" i="2"/>
  <c r="M184" i="2"/>
  <c r="U184" i="2"/>
  <c r="L185" i="2"/>
  <c r="M185" i="2" s="1"/>
  <c r="U185" i="2"/>
</calcChain>
</file>

<file path=xl/sharedStrings.xml><?xml version="1.0" encoding="utf-8"?>
<sst xmlns="http://schemas.openxmlformats.org/spreadsheetml/2006/main" count="722" uniqueCount="192">
  <si>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</si>
  <si>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</si>
  <si>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</si>
  <si>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</si>
  <si>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</si>
  <si>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</si>
  <si>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</si>
  <si>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</si>
  <si>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</si>
  <si>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</si>
  <si>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Import mìnim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</si>
  <si>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</si>
  <si>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</si>
  <si>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</si>
  <si>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</si>
  <si>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</si>
  <si>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</si>
  <si>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</si>
  <si>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</si>
  <si>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</si>
  <si>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</si>
  <si>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</si>
  <si>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</si>
  <si>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</si>
  <si>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</si>
  <si>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</si>
  <si>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</si>
  <si>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Codi Europeu EAN</t>
  </si>
  <si>
    <t>Quantitat d'unitats de consum contingudes</t>
  </si>
  <si>
    <t>Caducitat</t>
  </si>
  <si>
    <t>Tipo IVA</t>
  </si>
  <si>
    <t>Import total sense IVA</t>
  </si>
  <si>
    <t>Preu unitario oferta sense IVA</t>
  </si>
  <si>
    <t>Article gratuit</t>
  </si>
  <si>
    <t>Unitat mínima de venda</t>
  </si>
  <si>
    <t>Referencia proveïdor</t>
  </si>
  <si>
    <t>Codi SAP</t>
  </si>
  <si>
    <t>Desc. Provëidor</t>
  </si>
  <si>
    <t>01 - Excel petició d'ofertes</t>
  </si>
  <si>
    <t>CS/2000/1100007527/26/PO</t>
  </si>
  <si>
    <t>SUBMINISTRAMENT DE MATRIAL FUNGIBLE SANITARI.</t>
  </si>
  <si>
    <t>B</t>
  </si>
  <si>
    <t>Solució HES 6%               ..FLAS de 1</t>
  </si>
  <si>
    <t>UN</t>
  </si>
  <si>
    <t>21%- IVA normal</t>
  </si>
  <si>
    <t>N</t>
  </si>
  <si>
    <t>Solució salina fisiològica 0,9%..GARR de</t>
  </si>
  <si>
    <t>Xeringa de 10ml precarregada de NaCl 0,9</t>
  </si>
  <si>
    <t>Solució Sag Manitol 250ml.Per la suspens</t>
  </si>
  <si>
    <t>Solució Sag Manitol 80ml.Per la suspensi</t>
  </si>
  <si>
    <t>Bossa de plàstic amb gel termostable de</t>
  </si>
  <si>
    <t>Xeringa de 3 peces d'1 ml amb agulla inc</t>
  </si>
  <si>
    <t>Rotllo de paper tèrmic de registre. De c</t>
  </si>
  <si>
    <t>Grapes d'alumini pel segellat manual de</t>
  </si>
  <si>
    <t>Equip de transferència de cèl·lules mare</t>
  </si>
  <si>
    <t>Escovilló de fusta amb cap de cotó.Varet</t>
  </si>
  <si>
    <t>Pinça de metall amb rodets en els seus b</t>
  </si>
  <si>
    <t>Crema hidratant, amb un pH5 i un volum d</t>
  </si>
  <si>
    <t>Catèter perifèric 16Gx2 (1,7x51mm).Conne</t>
  </si>
  <si>
    <t>Llanceta 23G amb dispositiu automàtic de</t>
  </si>
  <si>
    <t>Equip de transferència de PVC.Compost de</t>
  </si>
  <si>
    <t>Agulla fístula arteriovenosa amb ales ti</t>
  </si>
  <si>
    <t>Braçalet de seguretat transfusional amb</t>
  </si>
  <si>
    <t>Conector en Y sense agulla de dos femell</t>
  </si>
  <si>
    <t>Etiqueta adhesiva amb indicador de proce</t>
  </si>
  <si>
    <t>Catèter intravenós perifèric de 16G, fen</t>
  </si>
  <si>
    <t>Kit estèril en tub, per la recollida de</t>
  </si>
  <si>
    <t>Xeringa de 10ml,3peces(cilindre,èmbol de</t>
  </si>
  <si>
    <t>Xeringa de 20ml,3peces(cilindre,èmbol de</t>
  </si>
  <si>
    <t>Llanceta 21G amb dispositiu automàtic de</t>
  </si>
  <si>
    <t>Goters de vidre per a vials de 10 ml per</t>
  </si>
  <si>
    <t>Xeringa de 50 ml, composta de 3 peces am</t>
  </si>
  <si>
    <t>Agulla Gripper de 19Gx19mm. Amb sistema</t>
  </si>
  <si>
    <t>Bossa de 25ml per criopreservació de SCU</t>
  </si>
  <si>
    <t>Funda para sonda de ultrasonido de uso i</t>
  </si>
  <si>
    <t>Gel conductor transparent per la realitz</t>
  </si>
  <si>
    <t>Tensiòmetre digital. No invasiu. Pantall</t>
  </si>
  <si>
    <t>Equip tensiòmetre digital de canell.UNIT</t>
  </si>
  <si>
    <t>Fonendoscopi doble campana adult..UNIT</t>
  </si>
  <si>
    <t>Maneguet tensiòmetre digital una sortida</t>
  </si>
  <si>
    <t>Bascula bany no electronica tipus Beurer</t>
  </si>
  <si>
    <t>Tap òptic polipropilè tira de 8 per tubs</t>
  </si>
  <si>
    <t>Tub polipropilè fons cònic PCR 0,2ml amb</t>
  </si>
  <si>
    <t>Tub òptic polipropilè fons cònic PCR 0,2</t>
  </si>
  <si>
    <t>Tub de vidre de 5ml. Fons rodó. Mesures:</t>
  </si>
  <si>
    <t>Caixa de cartró amb tapa per 36 tubs de</t>
  </si>
  <si>
    <t>Tub polipropilè PCR tira 8x200?l per a ú</t>
  </si>
  <si>
    <t>Tap polipropilè tira de 12 per tubs de P</t>
  </si>
  <si>
    <t>Placa òptica 96 pous PCR 200µl per a ús</t>
  </si>
  <si>
    <t>Termometre de vidre en forma de vareta d</t>
  </si>
  <si>
    <t>Punta de pipeta universal, per carreges</t>
  </si>
  <si>
    <t>Canister blau en forma de placa de supor</t>
  </si>
  <si>
    <t>Placa microtiter polipropilè 96 pous per</t>
  </si>
  <si>
    <t>Punta pipeta de 250ul compatible amb pip</t>
  </si>
  <si>
    <t>Punta pipeta de 1-50ul tipus Eppendorf.</t>
  </si>
  <si>
    <t>Tub de vidre de fons rodò de 5ml, amb un</t>
  </si>
  <si>
    <t>Punta de pipeta universal blanca,de grau</t>
  </si>
  <si>
    <t>Tub de poliestirè de fons cònic de 15ml.</t>
  </si>
  <si>
    <t>Cobreobjectes de vidre totalment transpa</t>
  </si>
  <si>
    <t>Punta de pipeta de polipropilè, universa</t>
  </si>
  <si>
    <t>Flascó tractat pel cultiu cel·lular, fab</t>
  </si>
  <si>
    <t>Contenidor biológico transporte polietil</t>
  </si>
  <si>
    <t>Placa de PS per cultiu cel·lular en susp</t>
  </si>
  <si>
    <t>Caixa de policarbonat per congelació de</t>
  </si>
  <si>
    <t>Microtub de 0,5ml.Fabricat PP transparen</t>
  </si>
  <si>
    <t>Unitat filtració amb membrana de PVDF.Me</t>
  </si>
  <si>
    <t>Placa microtiter polipropilè 96 pous tub</t>
  </si>
  <si>
    <t>Flascó  de 100ml, fabricat en PVC transp</t>
  </si>
  <si>
    <t>Cambra cultiu 2 pisos i superficie tract</t>
  </si>
  <si>
    <t>Làmina de 96 taps de TPE.Compatibles amb</t>
  </si>
  <si>
    <t>Tamís d'acer inoxidable de 200mm de diàm</t>
  </si>
  <si>
    <t>Caixa policarbonat congelació amb tapa 1</t>
  </si>
  <si>
    <t>Nansa digralsky, de PS, pel cultiu celul</t>
  </si>
  <si>
    <t>Punta de pipeta per pipetes Rainin, d'un</t>
  </si>
  <si>
    <t>Filtre pipetejador 0,2µm estéril. Filtre</t>
  </si>
  <si>
    <t>Tub de prolipropilè que facilita l’aïlla</t>
  </si>
  <si>
    <t>Placa de PP transparent.96 pous amb fons</t>
  </si>
  <si>
    <t>Filtre de gassos amb membrana de PTFE  h</t>
  </si>
  <si>
    <t>Càmeres de plàstic d'un sol ús per al co</t>
  </si>
  <si>
    <t>Flascò PS per a cultius cel·lulars adher</t>
  </si>
  <si>
    <t>Medi preservació i transport Swabs 3mL a</t>
  </si>
  <si>
    <t>Flascó de cultiu de poliestirè amb super</t>
  </si>
  <si>
    <t>Strainer reversible per a separar cel·lu</t>
  </si>
  <si>
    <t>Criotub de 2 mL amb tubuladura i connect</t>
  </si>
  <si>
    <t>Criotub de 5 mL amb tubuladura i connect</t>
  </si>
  <si>
    <t>Caixa de congelació amb divisions per a</t>
  </si>
  <si>
    <t>Contenidor de congelació passiva control</t>
  </si>
  <si>
    <t>Tapa Plastic dispensador Hamilton un us</t>
  </si>
  <si>
    <t>Tubs de microcentrífugues de 1,5mL amb s</t>
  </si>
  <si>
    <t>microtubs de 2mL amb tap a presió i sens</t>
  </si>
  <si>
    <t>Tubo de membrana de diàlisi tradicional</t>
  </si>
  <si>
    <t>Tamís SS 200x50 ample 0,500MM MM acer in</t>
  </si>
  <si>
    <t>caixa de transport correo postal. 220x17</t>
  </si>
  <si>
    <t>Tap de rosca, neutre, adequat pel conten</t>
  </si>
  <si>
    <t>Recipient protector, rodó, transparent.</t>
  </si>
  <si>
    <t>Minisart HY Syringe Filter, 0.2μm, 26mm,</t>
  </si>
  <si>
    <t>Rellotge digital de 4 canals amb hores m</t>
  </si>
  <si>
    <t>Filtros hidrófobos, 0,45 μm, no estérile</t>
  </si>
  <si>
    <t>Adaptador amb port luer específic dels c</t>
  </si>
  <si>
    <t>Dispositiu autònom per a la transferènci</t>
  </si>
  <si>
    <t>El PTS 2005F de Charles River és un prod</t>
  </si>
  <si>
    <t>Cambra tractada cultiu cel·lular millora</t>
  </si>
  <si>
    <t>Guà quirúrgic de làtex,sense pols.Talla</t>
  </si>
  <si>
    <t>Guà quirúrgic de làtex,amb pols.Talla 6,</t>
  </si>
  <si>
    <t>Guà quirúrgic de làtex,amb pols.Talla 7.</t>
  </si>
  <si>
    <t>Guà quirúrgic de làtex,amb pols.Talla 7,</t>
  </si>
  <si>
    <t>Guà quirúrgic de làtex,amb pols.Talla 8.</t>
  </si>
  <si>
    <t>Guà quirúrgic de làtex,amb pols.Talla 9.</t>
  </si>
  <si>
    <t>Guant d'examen de nitril,no pols.Talla M</t>
  </si>
  <si>
    <t>Guant d'examen de vinil, sense pols. Tal</t>
  </si>
  <si>
    <t>Guant d'examen de nitril,no pols.Talla S</t>
  </si>
  <si>
    <t>Guant d'examen de nitril,no pols.Talla L</t>
  </si>
  <si>
    <t>Guant d'examen de nitril,no pols.Talla X</t>
  </si>
  <si>
    <t>Guant d'examen de nitril,alta sensibilit</t>
  </si>
  <si>
    <t>Guants quirurgics neoprè sense pols sens</t>
  </si>
  <si>
    <t>Guant quirúrgic de neoprè,no pols.Talla</t>
  </si>
  <si>
    <t>Guant d'etilè vinil acetat o copolímer E</t>
  </si>
  <si>
    <t>Empapador de cel·lulosa de 40x60cm.3 cap</t>
  </si>
  <si>
    <t>Bata de protecció.Talla estandar.TST de</t>
  </si>
  <si>
    <t>Mascareta de protecció,de TST de PP.3 ca</t>
  </si>
  <si>
    <t>Gasa rectilínia de cotó hidròfil 100%.8</t>
  </si>
  <si>
    <t>10%-IVA reduït</t>
  </si>
  <si>
    <t>Talla estèril impermeable de 75 x 80 cm.</t>
  </si>
  <si>
    <t>Bata per a protecció,talla estandar, TST</t>
  </si>
  <si>
    <t>Ampolla d'orina composta de cartró, tama</t>
  </si>
  <si>
    <t>Ulleres de protecció ocular.Amb vidres d</t>
  </si>
  <si>
    <t>Tovallola de cel·lulosa de dues capes. A</t>
  </si>
  <si>
    <t>Capell quirúrgic de tst de polipropilè.T</t>
  </si>
  <si>
    <t>Estoreta adhesiva de 66x113cm aprox.Comp</t>
  </si>
  <si>
    <t>Calça ambidextre de polietilè, d'un sol</t>
  </si>
  <si>
    <t>Mascareta de protecció,amb 3 capes de ts</t>
  </si>
  <si>
    <t>4%-IVA super-reduït</t>
  </si>
  <si>
    <t>Pijama d'un sol ús, talla petita.De teix</t>
  </si>
  <si>
    <t>Pijama d'un sol ús, talla mitjana.De tei</t>
  </si>
  <si>
    <t>Pijama d'un sol ús, talla gran.De teixit</t>
  </si>
  <si>
    <t>Pijama d'un sol ús, talla extra-gran.De</t>
  </si>
  <si>
    <t>Mascareta FFP2 de PP de 3 capes,sense và</t>
  </si>
  <si>
    <t>Calça ambidextre de teixit sense teixir,</t>
  </si>
  <si>
    <t>Talla estèril impermeable de 150 x 200 c</t>
  </si>
  <si>
    <t>Bata quirúrgica reforçada,talla estàndar</t>
  </si>
  <si>
    <t>Llençol de teixit sense teixir, amb unes</t>
  </si>
  <si>
    <t>Pantalla transaparent per protecció faci</t>
  </si>
  <si>
    <t>Talla quirurgica estèril reforçada,de 14</t>
  </si>
  <si>
    <t>Cobrebotes de PP recoberts de capa trans</t>
  </si>
  <si>
    <t>Cubrebarbas de tst de PP.Talla única.Amb</t>
  </si>
  <si>
    <t>Cunya de cel·lulosa d'un sol ús, destina</t>
  </si>
  <si>
    <t>Llençols teixit sense teixir per a llite</t>
  </si>
  <si>
    <t>Rotllo de paper per lliteres 70 m x 60 c</t>
  </si>
  <si>
    <t>Portavisera amb protecció frontal i pant</t>
  </si>
  <si>
    <t>Visera de recanvi per pantalla rígida de</t>
  </si>
  <si>
    <t>Maneguets de protecció de polipropilè y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</si>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</sst>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3" fontId="4" fillId="0" borderId="1" xfId="0" applyNumberFormat="1" applyFont="1" applyBorder="1" applyProtection="1"/>
    <xf numFmtId="164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  <xf numFmtId="0" fontId="4" fillId="0" borderId="1" xfId="0" applyNumberFormat="1" applyFont="1" applyBorder="1" applyProtection="1"/>
    <xf numFmtId="4" fontId="4" fillId="3" borderId="1" xfId="0" applyNumberFormat="1" applyFont="1" applyFill="1" applyBorder="1" applyProtection="1">
      <protection locked="0"/>
    </xf>
    <xf numFmtId="164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6"/>
  <sheetViews>
    <sheetView tabSelected="1" topLeftCell="O171" workbookViewId="0">
      <selection activeCell="U185" sqref="U185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7" width="10.77734375" style="2" customWidth="1"/>
    <col min="8" max="8" width="5.77734375" style="2" customWidth="1"/>
    <col min="9" max="9" width="13.77734375" style="2" customWidth="1"/>
    <col min="10" max="10" width="6.77734375" style="2" customWidth="1"/>
    <col min="11" max="11" width="18.77734375" style="2" customWidth="1"/>
    <col min="12" max="12" width="13.77734375" style="2" customWidth="1"/>
    <col min="13" max="13" width="18.77734375" style="2" customWidth="1"/>
    <col min="14" max="16" width="20.77734375" style="2" customWidth="1"/>
    <col min="17" max="17" width="15.77734375" style="2" customWidth="1"/>
    <col min="18" max="20" width="11.5546875" style="2"/>
    <col min="21" max="21" width="18.77734375" style="2" customWidth="1"/>
    <col min="22" max="22" width="13.77734375" style="2" customWidth="1"/>
    <col min="23" max="16384" width="11.5546875" style="2"/>
  </cols>
  <sheetData>
    <row r="1" spans="1:50" x14ac:dyDescent="0.3">
      <c r="A1" s="6" t="s">
        <v>0</v>
      </c>
      <c r="B1" s="6"/>
      <c r="C1" s="6"/>
      <c r="D1" s="6"/>
      <c r="E1" s="6"/>
      <c r="F1" s="7" t="s">
        <v>38</v>
      </c>
      <c r="AX1" s="2" t="s">
        <v>191</v>
      </c>
    </row>
    <row r="2" spans="1:50" x14ac:dyDescent="0.3">
      <c r="A2" s="6" t="s">
        <v>1</v>
      </c>
      <c r="B2" s="6"/>
      <c r="C2" s="6"/>
      <c r="D2" s="6"/>
      <c r="E2" s="6"/>
      <c r="F2" s="8" t="s">
        <v>39</v>
      </c>
      <c r="AX2" s="2" t="s">
        <v>45</v>
      </c>
    </row>
    <row r="3" spans="1:50" x14ac:dyDescent="0.3">
      <c r="A3" s="6" t="s">
        <v>2</v>
      </c>
      <c r="B3" s="6"/>
      <c r="C3" s="6"/>
      <c r="D3" s="6"/>
      <c r="E3" s="6"/>
      <c r="F3" s="8" t="s">
        <v>40</v>
      </c>
    </row>
    <row r="4" spans="1:50" x14ac:dyDescent="0.3">
      <c r="A4" s="6" t="s">
        <v>3</v>
      </c>
      <c r="B4" s="6"/>
      <c r="C4" s="6"/>
      <c r="D4" s="6"/>
      <c r="E4" s="6"/>
      <c r="F4" s="9"/>
    </row>
    <row r="5" spans="1:50" x14ac:dyDescent="0.3">
      <c r="A5" s="6" t="s">
        <v>4</v>
      </c>
      <c r="B5" s="6"/>
      <c r="C5" s="6"/>
      <c r="D5" s="6"/>
      <c r="E5" s="6"/>
      <c r="F5" s="9"/>
    </row>
    <row r="6" spans="1:50" x14ac:dyDescent="0.3">
      <c r="A6" s="6" t="s">
        <v>5</v>
      </c>
      <c r="B6" s="6"/>
      <c r="C6" s="6"/>
      <c r="D6" s="6"/>
      <c r="E6" s="6"/>
      <c r="F6" s="9"/>
    </row>
    <row r="7" spans="1:50" x14ac:dyDescent="0.3">
      <c r="A7" s="6" t="s">
        <v>6</v>
      </c>
      <c r="B7" s="6"/>
      <c r="C7" s="6"/>
      <c r="D7" s="6"/>
      <c r="E7" s="6"/>
      <c r="F7" s="8"/>
    </row>
    <row r="8" spans="1:50" x14ac:dyDescent="0.3">
      <c r="A8" s="6" t="s">
        <v>7</v>
      </c>
      <c r="B8" s="6"/>
      <c r="C8" s="6"/>
      <c r="D8" s="6"/>
      <c r="E8" s="6"/>
      <c r="F8" s="8"/>
    </row>
    <row r="9" spans="1:50" x14ac:dyDescent="0.3">
      <c r="A9" s="6" t="s">
        <v>8</v>
      </c>
      <c r="B9" s="6"/>
      <c r="C9" s="6"/>
      <c r="D9" s="6"/>
      <c r="E9" s="6"/>
      <c r="F9" s="9" t="s">
        <v>41</v>
      </c>
    </row>
    <row r="10" spans="1:50" x14ac:dyDescent="0.3">
      <c r="A10" s="6" t="s">
        <v>9</v>
      </c>
      <c r="B10" s="6"/>
      <c r="C10" s="6"/>
      <c r="D10" s="6"/>
      <c r="E10" s="6"/>
      <c r="F10" s="9"/>
    </row>
    <row r="11" spans="1:50" x14ac:dyDescent="0.3">
      <c r="A11" s="6" t="s">
        <v>10</v>
      </c>
      <c r="B11" s="6"/>
      <c r="C11" s="6"/>
      <c r="D11" s="6"/>
      <c r="E11" s="6"/>
      <c r="F11" s="9"/>
      <c r="Q11" s="3" t="s">
        <v>34</v>
      </c>
      <c r="R11" s="3"/>
    </row>
    <row r="12" spans="1:50" x14ac:dyDescent="0.3">
      <c r="A12" s="10" t="s">
        <v>11</v>
      </c>
      <c r="B12" s="10" t="s">
        <v>12</v>
      </c>
      <c r="C12" s="10" t="s">
        <v>13</v>
      </c>
      <c r="D12" s="10" t="s">
        <v>14</v>
      </c>
      <c r="E12" s="10" t="s">
        <v>15</v>
      </c>
      <c r="F12" s="10" t="s">
        <v>16</v>
      </c>
      <c r="G12" s="10" t="s">
        <v>17</v>
      </c>
      <c r="H12" s="10" t="s">
        <v>18</v>
      </c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 t="s">
        <v>24</v>
      </c>
      <c r="O12" s="10" t="s">
        <v>25</v>
      </c>
      <c r="P12" s="10" t="s">
        <v>26</v>
      </c>
      <c r="Q12" s="10" t="s">
        <v>27</v>
      </c>
      <c r="R12" s="10" t="s">
        <v>28</v>
      </c>
      <c r="S12" s="10" t="s">
        <v>29</v>
      </c>
      <c r="T12" s="10" t="s">
        <v>30</v>
      </c>
      <c r="U12" s="10" t="s">
        <v>31</v>
      </c>
      <c r="V12" s="10" t="s">
        <v>32</v>
      </c>
      <c r="W12" s="10" t="s">
        <v>33</v>
      </c>
    </row>
    <row r="13" spans="1:50" x14ac:dyDescent="0.3">
      <c r="A13" s="11">
        <v>1</v>
      </c>
      <c r="B13" s="11">
        <v>0</v>
      </c>
      <c r="C13" s="11"/>
      <c r="D13" s="11">
        <v>330</v>
      </c>
      <c r="E13" s="11">
        <v>40000838</v>
      </c>
      <c r="F13" s="12" t="s">
        <v>42</v>
      </c>
      <c r="G13" s="13">
        <v>60</v>
      </c>
      <c r="H13" s="11" t="s">
        <v>43</v>
      </c>
      <c r="I13" s="14">
        <v>54.45</v>
      </c>
      <c r="J13" s="13">
        <v>1</v>
      </c>
      <c r="K13" s="15"/>
      <c r="L13" s="16">
        <f>V13 *1.21</f>
        <v>0</v>
      </c>
      <c r="M13" s="16">
        <f>L13 *G13 /J13</f>
        <v>0</v>
      </c>
      <c r="N13" s="15"/>
      <c r="O13" s="15"/>
      <c r="P13" s="15"/>
      <c r="Q13" s="15"/>
      <c r="R13" s="17">
        <v>0</v>
      </c>
      <c r="S13" s="15"/>
      <c r="T13" s="11" t="s">
        <v>44</v>
      </c>
      <c r="U13" s="16">
        <f>V13 *G13 /J13</f>
        <v>0</v>
      </c>
      <c r="V13" s="18"/>
      <c r="W13" s="15" t="s">
        <v>45</v>
      </c>
    </row>
    <row r="14" spans="1:50" x14ac:dyDescent="0.3">
      <c r="A14" s="11">
        <v>1</v>
      </c>
      <c r="B14" s="11">
        <v>0</v>
      </c>
      <c r="C14" s="11"/>
      <c r="D14" s="11">
        <v>340</v>
      </c>
      <c r="E14" s="11">
        <v>40000855</v>
      </c>
      <c r="F14" s="12" t="s">
        <v>46</v>
      </c>
      <c r="G14" s="13">
        <v>80</v>
      </c>
      <c r="H14" s="11" t="s">
        <v>43</v>
      </c>
      <c r="I14" s="14">
        <v>16</v>
      </c>
      <c r="J14" s="13">
        <v>1</v>
      </c>
      <c r="K14" s="15"/>
      <c r="L14" s="16">
        <f>V14 *1.21</f>
        <v>0</v>
      </c>
      <c r="M14" s="16">
        <f>L14 *G14 /J14</f>
        <v>0</v>
      </c>
      <c r="N14" s="15"/>
      <c r="O14" s="15"/>
      <c r="P14" s="15"/>
      <c r="Q14" s="15"/>
      <c r="R14" s="17">
        <v>0</v>
      </c>
      <c r="S14" s="15"/>
      <c r="T14" s="11" t="s">
        <v>44</v>
      </c>
      <c r="U14" s="16">
        <f>V14 *G14 /J14</f>
        <v>0</v>
      </c>
      <c r="V14" s="18"/>
      <c r="W14" s="15" t="s">
        <v>45</v>
      </c>
    </row>
    <row r="15" spans="1:50" x14ac:dyDescent="0.3">
      <c r="A15" s="11">
        <v>1</v>
      </c>
      <c r="B15" s="11">
        <v>0</v>
      </c>
      <c r="C15" s="11"/>
      <c r="D15" s="11">
        <v>1520</v>
      </c>
      <c r="E15" s="11">
        <v>40007381</v>
      </c>
      <c r="F15" s="12" t="s">
        <v>47</v>
      </c>
      <c r="G15" s="13">
        <v>500</v>
      </c>
      <c r="H15" s="11" t="s">
        <v>43</v>
      </c>
      <c r="I15" s="14">
        <v>0.40094999999999997</v>
      </c>
      <c r="J15" s="13">
        <v>1</v>
      </c>
      <c r="K15" s="15"/>
      <c r="L15" s="16">
        <f>V15 *1.21</f>
        <v>0</v>
      </c>
      <c r="M15" s="16">
        <f>L15 *G15 /J15</f>
        <v>0</v>
      </c>
      <c r="N15" s="15"/>
      <c r="O15" s="15"/>
      <c r="P15" s="15"/>
      <c r="Q15" s="15"/>
      <c r="R15" s="17">
        <v>0</v>
      </c>
      <c r="S15" s="15"/>
      <c r="T15" s="11" t="s">
        <v>44</v>
      </c>
      <c r="U15" s="16">
        <f>V15 *G15 /J15</f>
        <v>0</v>
      </c>
      <c r="V15" s="18"/>
      <c r="W15" s="15" t="s">
        <v>45</v>
      </c>
    </row>
    <row r="16" spans="1:50" x14ac:dyDescent="0.3">
      <c r="A16" s="11">
        <v>1</v>
      </c>
      <c r="B16" s="11">
        <v>0</v>
      </c>
      <c r="C16" s="11"/>
      <c r="D16" s="11">
        <v>1630</v>
      </c>
      <c r="E16" s="11">
        <v>40007589</v>
      </c>
      <c r="F16" s="12" t="s">
        <v>48</v>
      </c>
      <c r="G16" s="13">
        <v>220</v>
      </c>
      <c r="H16" s="11" t="s">
        <v>43</v>
      </c>
      <c r="I16" s="14">
        <v>6.62</v>
      </c>
      <c r="J16" s="13">
        <v>1</v>
      </c>
      <c r="K16" s="15"/>
      <c r="L16" s="16">
        <f>V16 *1.21</f>
        <v>0</v>
      </c>
      <c r="M16" s="16">
        <f>L16 *G16 /J16</f>
        <v>0</v>
      </c>
      <c r="N16" s="15"/>
      <c r="O16" s="15"/>
      <c r="P16" s="15"/>
      <c r="Q16" s="15"/>
      <c r="R16" s="17">
        <v>0</v>
      </c>
      <c r="S16" s="15"/>
      <c r="T16" s="11" t="s">
        <v>44</v>
      </c>
      <c r="U16" s="16">
        <f>V16 *G16 /J16</f>
        <v>0</v>
      </c>
      <c r="V16" s="18"/>
      <c r="W16" s="15" t="s">
        <v>45</v>
      </c>
    </row>
    <row r="17" spans="1:23" x14ac:dyDescent="0.3">
      <c r="A17" s="11">
        <v>1</v>
      </c>
      <c r="B17" s="11">
        <v>0</v>
      </c>
      <c r="C17" s="11"/>
      <c r="D17" s="11">
        <v>1680</v>
      </c>
      <c r="E17" s="11">
        <v>40007693</v>
      </c>
      <c r="F17" s="12" t="s">
        <v>49</v>
      </c>
      <c r="G17" s="13">
        <v>100</v>
      </c>
      <c r="H17" s="11" t="s">
        <v>43</v>
      </c>
      <c r="I17" s="14">
        <v>6.55</v>
      </c>
      <c r="J17" s="13">
        <v>1</v>
      </c>
      <c r="K17" s="15"/>
      <c r="L17" s="16">
        <f>V17 *1.21</f>
        <v>0</v>
      </c>
      <c r="M17" s="16">
        <f>L17 *G17 /J17</f>
        <v>0</v>
      </c>
      <c r="N17" s="15"/>
      <c r="O17" s="15"/>
      <c r="P17" s="15"/>
      <c r="Q17" s="15"/>
      <c r="R17" s="17">
        <v>0</v>
      </c>
      <c r="S17" s="15"/>
      <c r="T17" s="11" t="s">
        <v>44</v>
      </c>
      <c r="U17" s="16">
        <f>V17 *G17 /J17</f>
        <v>0</v>
      </c>
      <c r="V17" s="18"/>
      <c r="W17" s="15" t="s">
        <v>45</v>
      </c>
    </row>
    <row r="18" spans="1:23" x14ac:dyDescent="0.3">
      <c r="A18" s="4"/>
      <c r="B18" s="4"/>
      <c r="C18" s="4"/>
      <c r="D18" s="4"/>
      <c r="E18" s="4"/>
      <c r="F18" s="5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x14ac:dyDescent="0.3">
      <c r="A19" s="11">
        <v>2</v>
      </c>
      <c r="B19" s="11">
        <v>0</v>
      </c>
      <c r="C19" s="11"/>
      <c r="D19" s="11">
        <v>170</v>
      </c>
      <c r="E19" s="11">
        <v>40000096</v>
      </c>
      <c r="F19" s="12" t="s">
        <v>50</v>
      </c>
      <c r="G19" s="13">
        <v>5</v>
      </c>
      <c r="H19" s="11" t="s">
        <v>43</v>
      </c>
      <c r="I19" s="14">
        <v>0.56000000000000005</v>
      </c>
      <c r="J19" s="13">
        <v>1</v>
      </c>
      <c r="K19" s="15"/>
      <c r="L19" s="16">
        <f>V19 *1.21</f>
        <v>0</v>
      </c>
      <c r="M19" s="16">
        <f>L19 *G19 /J19</f>
        <v>0</v>
      </c>
      <c r="N19" s="15"/>
      <c r="O19" s="15"/>
      <c r="P19" s="15"/>
      <c r="Q19" s="15"/>
      <c r="R19" s="17">
        <v>0</v>
      </c>
      <c r="S19" s="15"/>
      <c r="T19" s="11" t="s">
        <v>44</v>
      </c>
      <c r="U19" s="16">
        <f>V19 *G19 /J19</f>
        <v>0</v>
      </c>
      <c r="V19" s="18"/>
      <c r="W19" s="15" t="s">
        <v>45</v>
      </c>
    </row>
    <row r="20" spans="1:23" x14ac:dyDescent="0.3">
      <c r="A20" s="11">
        <v>2</v>
      </c>
      <c r="B20" s="11">
        <v>0</v>
      </c>
      <c r="C20" s="11"/>
      <c r="D20" s="11">
        <v>210</v>
      </c>
      <c r="E20" s="11">
        <v>40000131</v>
      </c>
      <c r="F20" s="12" t="s">
        <v>51</v>
      </c>
      <c r="G20" s="13">
        <v>4000</v>
      </c>
      <c r="H20" s="11" t="s">
        <v>43</v>
      </c>
      <c r="I20" s="14">
        <v>0.18</v>
      </c>
      <c r="J20" s="13">
        <v>1</v>
      </c>
      <c r="K20" s="15"/>
      <c r="L20" s="16">
        <f>V20 *1.21</f>
        <v>0</v>
      </c>
      <c r="M20" s="16">
        <f>L20 *G20 /J20</f>
        <v>0</v>
      </c>
      <c r="N20" s="15"/>
      <c r="O20" s="15"/>
      <c r="P20" s="15"/>
      <c r="Q20" s="15"/>
      <c r="R20" s="17">
        <v>0</v>
      </c>
      <c r="S20" s="15"/>
      <c r="T20" s="11" t="s">
        <v>44</v>
      </c>
      <c r="U20" s="16">
        <f>V20 *G20 /J20</f>
        <v>0</v>
      </c>
      <c r="V20" s="18"/>
      <c r="W20" s="15" t="s">
        <v>45</v>
      </c>
    </row>
    <row r="21" spans="1:23" x14ac:dyDescent="0.3">
      <c r="A21" s="11">
        <v>2</v>
      </c>
      <c r="B21" s="11">
        <v>0</v>
      </c>
      <c r="C21" s="11"/>
      <c r="D21" s="11">
        <v>270</v>
      </c>
      <c r="E21" s="11">
        <v>40000560</v>
      </c>
      <c r="F21" s="12" t="s">
        <v>52</v>
      </c>
      <c r="G21" s="13">
        <v>10</v>
      </c>
      <c r="H21" s="11" t="s">
        <v>43</v>
      </c>
      <c r="I21" s="14">
        <v>1.05</v>
      </c>
      <c r="J21" s="13">
        <v>1</v>
      </c>
      <c r="K21" s="15"/>
      <c r="L21" s="16">
        <f>V21 *1.21</f>
        <v>0</v>
      </c>
      <c r="M21" s="16">
        <f>L21 *G21 /J21</f>
        <v>0</v>
      </c>
      <c r="N21" s="15"/>
      <c r="O21" s="15"/>
      <c r="P21" s="15"/>
      <c r="Q21" s="15"/>
      <c r="R21" s="17">
        <v>0</v>
      </c>
      <c r="S21" s="15"/>
      <c r="T21" s="11" t="s">
        <v>44</v>
      </c>
      <c r="U21" s="16">
        <f>V21 *G21 /J21</f>
        <v>0</v>
      </c>
      <c r="V21" s="18"/>
      <c r="W21" s="15" t="s">
        <v>45</v>
      </c>
    </row>
    <row r="22" spans="1:23" x14ac:dyDescent="0.3">
      <c r="A22" s="11">
        <v>2</v>
      </c>
      <c r="B22" s="11">
        <v>0</v>
      </c>
      <c r="C22" s="11"/>
      <c r="D22" s="11">
        <v>370</v>
      </c>
      <c r="E22" s="11">
        <v>40000941</v>
      </c>
      <c r="F22" s="12" t="s">
        <v>52</v>
      </c>
      <c r="G22" s="13">
        <v>10</v>
      </c>
      <c r="H22" s="11" t="s">
        <v>43</v>
      </c>
      <c r="I22" s="14">
        <v>1.39</v>
      </c>
      <c r="J22" s="13">
        <v>1</v>
      </c>
      <c r="K22" s="15"/>
      <c r="L22" s="16">
        <f>V22 *1.21</f>
        <v>0</v>
      </c>
      <c r="M22" s="16">
        <f>L22 *G22 /J22</f>
        <v>0</v>
      </c>
      <c r="N22" s="15"/>
      <c r="O22" s="15"/>
      <c r="P22" s="15"/>
      <c r="Q22" s="15"/>
      <c r="R22" s="17">
        <v>0</v>
      </c>
      <c r="S22" s="15"/>
      <c r="T22" s="11" t="s">
        <v>44</v>
      </c>
      <c r="U22" s="16">
        <f>V22 *G22 /J22</f>
        <v>0</v>
      </c>
      <c r="V22" s="18"/>
      <c r="W22" s="15" t="s">
        <v>45</v>
      </c>
    </row>
    <row r="23" spans="1:23" x14ac:dyDescent="0.3">
      <c r="A23" s="11">
        <v>2</v>
      </c>
      <c r="B23" s="11">
        <v>0</v>
      </c>
      <c r="C23" s="11"/>
      <c r="D23" s="11">
        <v>410</v>
      </c>
      <c r="E23" s="11">
        <v>40001071</v>
      </c>
      <c r="F23" s="12" t="s">
        <v>53</v>
      </c>
      <c r="G23" s="13">
        <v>1000</v>
      </c>
      <c r="H23" s="11" t="s">
        <v>43</v>
      </c>
      <c r="I23" s="14">
        <v>7.6999999999999999E-2</v>
      </c>
      <c r="J23" s="13">
        <v>1</v>
      </c>
      <c r="K23" s="15"/>
      <c r="L23" s="16">
        <f>V23 *1.21</f>
        <v>0</v>
      </c>
      <c r="M23" s="16">
        <f>L23 *G23 /J23</f>
        <v>0</v>
      </c>
      <c r="N23" s="15"/>
      <c r="O23" s="15"/>
      <c r="P23" s="15"/>
      <c r="Q23" s="15"/>
      <c r="R23" s="17">
        <v>0</v>
      </c>
      <c r="S23" s="15"/>
      <c r="T23" s="11" t="s">
        <v>44</v>
      </c>
      <c r="U23" s="16">
        <f>V23 *G23 /J23</f>
        <v>0</v>
      </c>
      <c r="V23" s="18"/>
      <c r="W23" s="15" t="s">
        <v>45</v>
      </c>
    </row>
    <row r="24" spans="1:23" x14ac:dyDescent="0.3">
      <c r="A24" s="11">
        <v>2</v>
      </c>
      <c r="B24" s="11">
        <v>0</v>
      </c>
      <c r="C24" s="11"/>
      <c r="D24" s="11">
        <v>420</v>
      </c>
      <c r="E24" s="11">
        <v>40001080</v>
      </c>
      <c r="F24" s="12" t="s">
        <v>54</v>
      </c>
      <c r="G24" s="13">
        <v>72</v>
      </c>
      <c r="H24" s="11" t="s">
        <v>43</v>
      </c>
      <c r="I24" s="14">
        <v>36.5</v>
      </c>
      <c r="J24" s="13">
        <v>1</v>
      </c>
      <c r="K24" s="15"/>
      <c r="L24" s="16">
        <f>V24 *1.21</f>
        <v>0</v>
      </c>
      <c r="M24" s="16">
        <f>L24 *G24 /J24</f>
        <v>0</v>
      </c>
      <c r="N24" s="15"/>
      <c r="O24" s="15"/>
      <c r="P24" s="15"/>
      <c r="Q24" s="15"/>
      <c r="R24" s="17">
        <v>0</v>
      </c>
      <c r="S24" s="15"/>
      <c r="T24" s="11" t="s">
        <v>44</v>
      </c>
      <c r="U24" s="16">
        <f>V24 *G24 /J24</f>
        <v>0</v>
      </c>
      <c r="V24" s="18"/>
      <c r="W24" s="15" t="s">
        <v>45</v>
      </c>
    </row>
    <row r="25" spans="1:23" x14ac:dyDescent="0.3">
      <c r="A25" s="11">
        <v>2</v>
      </c>
      <c r="B25" s="11">
        <v>0</v>
      </c>
      <c r="C25" s="11"/>
      <c r="D25" s="11">
        <v>440</v>
      </c>
      <c r="E25" s="11">
        <v>40001138</v>
      </c>
      <c r="F25" s="12" t="s">
        <v>55</v>
      </c>
      <c r="G25" s="13">
        <v>5000</v>
      </c>
      <c r="H25" s="11" t="s">
        <v>43</v>
      </c>
      <c r="I25" s="14">
        <v>8.7499999999999994E-2</v>
      </c>
      <c r="J25" s="13">
        <v>1</v>
      </c>
      <c r="K25" s="15"/>
      <c r="L25" s="16">
        <f>V25 *1.21</f>
        <v>0</v>
      </c>
      <c r="M25" s="16">
        <f>L25 *G25 /J25</f>
        <v>0</v>
      </c>
      <c r="N25" s="15"/>
      <c r="O25" s="15"/>
      <c r="P25" s="15"/>
      <c r="Q25" s="15"/>
      <c r="R25" s="17">
        <v>0</v>
      </c>
      <c r="S25" s="15"/>
      <c r="T25" s="11" t="s">
        <v>44</v>
      </c>
      <c r="U25" s="16">
        <f>V25 *G25 /J25</f>
        <v>0</v>
      </c>
      <c r="V25" s="18"/>
      <c r="W25" s="15" t="s">
        <v>45</v>
      </c>
    </row>
    <row r="26" spans="1:23" x14ac:dyDescent="0.3">
      <c r="A26" s="11">
        <v>2</v>
      </c>
      <c r="B26" s="11">
        <v>0</v>
      </c>
      <c r="C26" s="11"/>
      <c r="D26" s="11">
        <v>450</v>
      </c>
      <c r="E26" s="11">
        <v>40001215</v>
      </c>
      <c r="F26" s="12" t="s">
        <v>56</v>
      </c>
      <c r="G26" s="13">
        <v>1</v>
      </c>
      <c r="H26" s="11" t="s">
        <v>43</v>
      </c>
      <c r="I26" s="14">
        <v>169.42</v>
      </c>
      <c r="J26" s="13">
        <v>1</v>
      </c>
      <c r="K26" s="15"/>
      <c r="L26" s="16">
        <f>V26 *1.21</f>
        <v>0</v>
      </c>
      <c r="M26" s="16">
        <f>L26 *G26 /J26</f>
        <v>0</v>
      </c>
      <c r="N26" s="15"/>
      <c r="O26" s="15"/>
      <c r="P26" s="15"/>
      <c r="Q26" s="15"/>
      <c r="R26" s="17">
        <v>0</v>
      </c>
      <c r="S26" s="15"/>
      <c r="T26" s="11" t="s">
        <v>44</v>
      </c>
      <c r="U26" s="16">
        <f>V26 *G26 /J26</f>
        <v>0</v>
      </c>
      <c r="V26" s="18"/>
      <c r="W26" s="15" t="s">
        <v>45</v>
      </c>
    </row>
    <row r="27" spans="1:23" x14ac:dyDescent="0.3">
      <c r="A27" s="11">
        <v>2</v>
      </c>
      <c r="B27" s="11">
        <v>0</v>
      </c>
      <c r="C27" s="11"/>
      <c r="D27" s="11">
        <v>470</v>
      </c>
      <c r="E27" s="11">
        <v>40001363</v>
      </c>
      <c r="F27" s="12" t="s">
        <v>57</v>
      </c>
      <c r="G27" s="13">
        <v>175</v>
      </c>
      <c r="H27" s="11" t="s">
        <v>43</v>
      </c>
      <c r="I27" s="14">
        <v>5.15</v>
      </c>
      <c r="J27" s="13">
        <v>1</v>
      </c>
      <c r="K27" s="15"/>
      <c r="L27" s="16">
        <f>V27 *1.21</f>
        <v>0</v>
      </c>
      <c r="M27" s="16">
        <f>L27 *G27 /J27</f>
        <v>0</v>
      </c>
      <c r="N27" s="15"/>
      <c r="O27" s="15"/>
      <c r="P27" s="15"/>
      <c r="Q27" s="15"/>
      <c r="R27" s="17">
        <v>0</v>
      </c>
      <c r="S27" s="15"/>
      <c r="T27" s="11" t="s">
        <v>44</v>
      </c>
      <c r="U27" s="16">
        <f>V27 *G27 /J27</f>
        <v>0</v>
      </c>
      <c r="V27" s="18"/>
      <c r="W27" s="15" t="s">
        <v>45</v>
      </c>
    </row>
    <row r="28" spans="1:23" x14ac:dyDescent="0.3">
      <c r="A28" s="11">
        <v>2</v>
      </c>
      <c r="B28" s="11">
        <v>0</v>
      </c>
      <c r="C28" s="11"/>
      <c r="D28" s="11">
        <v>480</v>
      </c>
      <c r="E28" s="11">
        <v>40001444</v>
      </c>
      <c r="F28" s="12" t="s">
        <v>58</v>
      </c>
      <c r="G28" s="13">
        <v>15000</v>
      </c>
      <c r="H28" s="11" t="s">
        <v>43</v>
      </c>
      <c r="I28" s="14">
        <v>1</v>
      </c>
      <c r="J28" s="13">
        <v>1</v>
      </c>
      <c r="K28" s="15"/>
      <c r="L28" s="16">
        <f>V28 *1.21</f>
        <v>0</v>
      </c>
      <c r="M28" s="16">
        <f>L28 *G28 /J28</f>
        <v>0</v>
      </c>
      <c r="N28" s="15"/>
      <c r="O28" s="15"/>
      <c r="P28" s="15"/>
      <c r="Q28" s="15"/>
      <c r="R28" s="17">
        <v>0</v>
      </c>
      <c r="S28" s="15"/>
      <c r="T28" s="11" t="s">
        <v>44</v>
      </c>
      <c r="U28" s="16">
        <f>V28 *G28 /J28</f>
        <v>0</v>
      </c>
      <c r="V28" s="18"/>
      <c r="W28" s="15" t="s">
        <v>45</v>
      </c>
    </row>
    <row r="29" spans="1:23" x14ac:dyDescent="0.3">
      <c r="A29" s="11">
        <v>2</v>
      </c>
      <c r="B29" s="11">
        <v>0</v>
      </c>
      <c r="C29" s="11"/>
      <c r="D29" s="11">
        <v>520</v>
      </c>
      <c r="E29" s="11">
        <v>40001619</v>
      </c>
      <c r="F29" s="12" t="s">
        <v>59</v>
      </c>
      <c r="G29" s="13">
        <v>10000</v>
      </c>
      <c r="H29" s="11" t="s">
        <v>43</v>
      </c>
      <c r="I29" s="14">
        <v>4.5100000000000001E-2</v>
      </c>
      <c r="J29" s="13">
        <v>1</v>
      </c>
      <c r="K29" s="15"/>
      <c r="L29" s="16">
        <f>V29 *1.21</f>
        <v>0</v>
      </c>
      <c r="M29" s="16">
        <f>L29 *G29 /J29</f>
        <v>0</v>
      </c>
      <c r="N29" s="15"/>
      <c r="O29" s="15"/>
      <c r="P29" s="15"/>
      <c r="Q29" s="15"/>
      <c r="R29" s="17">
        <v>0</v>
      </c>
      <c r="S29" s="15"/>
      <c r="T29" s="11" t="s">
        <v>44</v>
      </c>
      <c r="U29" s="16">
        <f>V29 *G29 /J29</f>
        <v>0</v>
      </c>
      <c r="V29" s="18"/>
      <c r="W29" s="15" t="s">
        <v>45</v>
      </c>
    </row>
    <row r="30" spans="1:23" x14ac:dyDescent="0.3">
      <c r="A30" s="11">
        <v>2</v>
      </c>
      <c r="B30" s="11">
        <v>0</v>
      </c>
      <c r="C30" s="11"/>
      <c r="D30" s="11">
        <v>580</v>
      </c>
      <c r="E30" s="11">
        <v>40002006</v>
      </c>
      <c r="F30" s="12" t="s">
        <v>60</v>
      </c>
      <c r="G30" s="13">
        <v>800</v>
      </c>
      <c r="H30" s="11" t="s">
        <v>43</v>
      </c>
      <c r="I30" s="14">
        <v>2.4126500000000002</v>
      </c>
      <c r="J30" s="13">
        <v>1</v>
      </c>
      <c r="K30" s="15"/>
      <c r="L30" s="16">
        <f>V30 *1.21</f>
        <v>0</v>
      </c>
      <c r="M30" s="16">
        <f>L30 *G30 /J30</f>
        <v>0</v>
      </c>
      <c r="N30" s="15"/>
      <c r="O30" s="15"/>
      <c r="P30" s="15"/>
      <c r="Q30" s="15"/>
      <c r="R30" s="17">
        <v>0</v>
      </c>
      <c r="S30" s="15"/>
      <c r="T30" s="11" t="s">
        <v>44</v>
      </c>
      <c r="U30" s="16">
        <f>V30 *G30 /J30</f>
        <v>0</v>
      </c>
      <c r="V30" s="18"/>
      <c r="W30" s="15" t="s">
        <v>45</v>
      </c>
    </row>
    <row r="31" spans="1:23" x14ac:dyDescent="0.3">
      <c r="A31" s="11">
        <v>2</v>
      </c>
      <c r="B31" s="11">
        <v>0</v>
      </c>
      <c r="C31" s="11"/>
      <c r="D31" s="11">
        <v>700</v>
      </c>
      <c r="E31" s="11">
        <v>40002171</v>
      </c>
      <c r="F31" s="12" t="s">
        <v>61</v>
      </c>
      <c r="G31" s="13">
        <v>3000</v>
      </c>
      <c r="H31" s="11" t="s">
        <v>43</v>
      </c>
      <c r="I31" s="14">
        <v>0.58299999999999996</v>
      </c>
      <c r="J31" s="13">
        <v>1</v>
      </c>
      <c r="K31" s="15"/>
      <c r="L31" s="16">
        <f>V31 *1.21</f>
        <v>0</v>
      </c>
      <c r="M31" s="16">
        <f>L31 *G31 /J31</f>
        <v>0</v>
      </c>
      <c r="N31" s="15"/>
      <c r="O31" s="15"/>
      <c r="P31" s="15"/>
      <c r="Q31" s="15"/>
      <c r="R31" s="17">
        <v>0</v>
      </c>
      <c r="S31" s="15"/>
      <c r="T31" s="11" t="s">
        <v>44</v>
      </c>
      <c r="U31" s="16">
        <f>V31 *G31 /J31</f>
        <v>0</v>
      </c>
      <c r="V31" s="18"/>
      <c r="W31" s="15" t="s">
        <v>45</v>
      </c>
    </row>
    <row r="32" spans="1:23" x14ac:dyDescent="0.3">
      <c r="A32" s="11">
        <v>2</v>
      </c>
      <c r="B32" s="11">
        <v>0</v>
      </c>
      <c r="C32" s="11"/>
      <c r="D32" s="11">
        <v>830</v>
      </c>
      <c r="E32" s="11">
        <v>40002584</v>
      </c>
      <c r="F32" s="12" t="s">
        <v>62</v>
      </c>
      <c r="G32" s="13">
        <v>2000</v>
      </c>
      <c r="H32" s="11" t="s">
        <v>43</v>
      </c>
      <c r="I32" s="14">
        <v>5.75</v>
      </c>
      <c r="J32" s="13">
        <v>1</v>
      </c>
      <c r="K32" s="15"/>
      <c r="L32" s="16">
        <f>V32 *1.21</f>
        <v>0</v>
      </c>
      <c r="M32" s="16">
        <f>L32 *G32 /J32</f>
        <v>0</v>
      </c>
      <c r="N32" s="15"/>
      <c r="O32" s="15"/>
      <c r="P32" s="15"/>
      <c r="Q32" s="15"/>
      <c r="R32" s="17">
        <v>0</v>
      </c>
      <c r="S32" s="15"/>
      <c r="T32" s="11" t="s">
        <v>44</v>
      </c>
      <c r="U32" s="16">
        <f>V32 *G32 /J32</f>
        <v>0</v>
      </c>
      <c r="V32" s="18"/>
      <c r="W32" s="15" t="s">
        <v>45</v>
      </c>
    </row>
    <row r="33" spans="1:23" x14ac:dyDescent="0.3">
      <c r="A33" s="11">
        <v>2</v>
      </c>
      <c r="B33" s="11">
        <v>0</v>
      </c>
      <c r="C33" s="11"/>
      <c r="D33" s="11">
        <v>870</v>
      </c>
      <c r="E33" s="11">
        <v>40003227</v>
      </c>
      <c r="F33" s="12" t="s">
        <v>63</v>
      </c>
      <c r="G33" s="13">
        <v>168</v>
      </c>
      <c r="H33" s="11" t="s">
        <v>43</v>
      </c>
      <c r="I33" s="14">
        <v>18.5</v>
      </c>
      <c r="J33" s="13">
        <v>1</v>
      </c>
      <c r="K33" s="15"/>
      <c r="L33" s="16">
        <f>V33 *1.21</f>
        <v>0</v>
      </c>
      <c r="M33" s="16">
        <f>L33 *G33 /J33</f>
        <v>0</v>
      </c>
      <c r="N33" s="15"/>
      <c r="O33" s="15"/>
      <c r="P33" s="15"/>
      <c r="Q33" s="15"/>
      <c r="R33" s="17">
        <v>0</v>
      </c>
      <c r="S33" s="15"/>
      <c r="T33" s="11" t="s">
        <v>44</v>
      </c>
      <c r="U33" s="16">
        <f>V33 *G33 /J33</f>
        <v>0</v>
      </c>
      <c r="V33" s="18"/>
      <c r="W33" s="15" t="s">
        <v>45</v>
      </c>
    </row>
    <row r="34" spans="1:23" x14ac:dyDescent="0.3">
      <c r="A34" s="11">
        <v>2</v>
      </c>
      <c r="B34" s="11">
        <v>0</v>
      </c>
      <c r="C34" s="11"/>
      <c r="D34" s="11">
        <v>890</v>
      </c>
      <c r="E34" s="11">
        <v>40003558</v>
      </c>
      <c r="F34" s="12" t="s">
        <v>64</v>
      </c>
      <c r="G34" s="13">
        <v>2000</v>
      </c>
      <c r="H34" s="11" t="s">
        <v>43</v>
      </c>
      <c r="I34" s="14">
        <v>0.1119</v>
      </c>
      <c r="J34" s="13">
        <v>1</v>
      </c>
      <c r="K34" s="15"/>
      <c r="L34" s="16">
        <f>V34 *1.21</f>
        <v>0</v>
      </c>
      <c r="M34" s="16">
        <f>L34 *G34 /J34</f>
        <v>0</v>
      </c>
      <c r="N34" s="15"/>
      <c r="O34" s="15"/>
      <c r="P34" s="15"/>
      <c r="Q34" s="15"/>
      <c r="R34" s="17">
        <v>0</v>
      </c>
      <c r="S34" s="15"/>
      <c r="T34" s="11" t="s">
        <v>44</v>
      </c>
      <c r="U34" s="16">
        <f>V34 *G34 /J34</f>
        <v>0</v>
      </c>
      <c r="V34" s="18"/>
      <c r="W34" s="15" t="s">
        <v>45</v>
      </c>
    </row>
    <row r="35" spans="1:23" x14ac:dyDescent="0.3">
      <c r="A35" s="11">
        <v>2</v>
      </c>
      <c r="B35" s="11">
        <v>0</v>
      </c>
      <c r="C35" s="11"/>
      <c r="D35" s="11">
        <v>1040</v>
      </c>
      <c r="E35" s="11">
        <v>40003824</v>
      </c>
      <c r="F35" s="12" t="s">
        <v>51</v>
      </c>
      <c r="G35" s="13">
        <v>5000</v>
      </c>
      <c r="H35" s="11" t="s">
        <v>43</v>
      </c>
      <c r="I35" s="14">
        <v>0.1236</v>
      </c>
      <c r="J35" s="13">
        <v>1</v>
      </c>
      <c r="K35" s="15"/>
      <c r="L35" s="16">
        <f>V35 *1.21</f>
        <v>0</v>
      </c>
      <c r="M35" s="16">
        <f>L35 *G35 /J35</f>
        <v>0</v>
      </c>
      <c r="N35" s="15"/>
      <c r="O35" s="15"/>
      <c r="P35" s="15"/>
      <c r="Q35" s="15"/>
      <c r="R35" s="17">
        <v>0</v>
      </c>
      <c r="S35" s="15"/>
      <c r="T35" s="11" t="s">
        <v>44</v>
      </c>
      <c r="U35" s="16">
        <f>V35 *G35 /J35</f>
        <v>0</v>
      </c>
      <c r="V35" s="18"/>
      <c r="W35" s="15" t="s">
        <v>45</v>
      </c>
    </row>
    <row r="36" spans="1:23" x14ac:dyDescent="0.3">
      <c r="A36" s="11">
        <v>2</v>
      </c>
      <c r="B36" s="11">
        <v>0</v>
      </c>
      <c r="C36" s="11"/>
      <c r="D36" s="11">
        <v>1050</v>
      </c>
      <c r="E36" s="11">
        <v>40003947</v>
      </c>
      <c r="F36" s="12" t="s">
        <v>65</v>
      </c>
      <c r="G36" s="13">
        <v>400</v>
      </c>
      <c r="H36" s="11" t="s">
        <v>43</v>
      </c>
      <c r="I36" s="14">
        <v>1.77</v>
      </c>
      <c r="J36" s="13">
        <v>1</v>
      </c>
      <c r="K36" s="15"/>
      <c r="L36" s="16">
        <f>V36 *1.21</f>
        <v>0</v>
      </c>
      <c r="M36" s="16">
        <f>L36 *G36 /J36</f>
        <v>0</v>
      </c>
      <c r="N36" s="15"/>
      <c r="O36" s="15"/>
      <c r="P36" s="15"/>
      <c r="Q36" s="15"/>
      <c r="R36" s="17">
        <v>0</v>
      </c>
      <c r="S36" s="15"/>
      <c r="T36" s="11" t="s">
        <v>44</v>
      </c>
      <c r="U36" s="16">
        <f>V36 *G36 /J36</f>
        <v>0</v>
      </c>
      <c r="V36" s="18"/>
      <c r="W36" s="15" t="s">
        <v>45</v>
      </c>
    </row>
    <row r="37" spans="1:23" x14ac:dyDescent="0.3">
      <c r="A37" s="11">
        <v>2</v>
      </c>
      <c r="B37" s="11">
        <v>0</v>
      </c>
      <c r="C37" s="11"/>
      <c r="D37" s="11">
        <v>1110</v>
      </c>
      <c r="E37" s="11">
        <v>40004217</v>
      </c>
      <c r="F37" s="12" t="s">
        <v>66</v>
      </c>
      <c r="G37" s="13">
        <v>2000</v>
      </c>
      <c r="H37" s="11" t="s">
        <v>43</v>
      </c>
      <c r="I37" s="14">
        <v>7.82</v>
      </c>
      <c r="J37" s="13">
        <v>1</v>
      </c>
      <c r="K37" s="15"/>
      <c r="L37" s="16">
        <f>V37 *1.21</f>
        <v>0</v>
      </c>
      <c r="M37" s="16">
        <f>L37 *G37 /J37</f>
        <v>0</v>
      </c>
      <c r="N37" s="15"/>
      <c r="O37" s="15"/>
      <c r="P37" s="15"/>
      <c r="Q37" s="15"/>
      <c r="R37" s="17">
        <v>0</v>
      </c>
      <c r="S37" s="15"/>
      <c r="T37" s="11" t="s">
        <v>44</v>
      </c>
      <c r="U37" s="16">
        <f>V37 *G37 /J37</f>
        <v>0</v>
      </c>
      <c r="V37" s="18"/>
      <c r="W37" s="15" t="s">
        <v>45</v>
      </c>
    </row>
    <row r="38" spans="1:23" x14ac:dyDescent="0.3">
      <c r="A38" s="11">
        <v>2</v>
      </c>
      <c r="B38" s="11">
        <v>0</v>
      </c>
      <c r="C38" s="11"/>
      <c r="D38" s="11">
        <v>1220</v>
      </c>
      <c r="E38" s="11">
        <v>40005423</v>
      </c>
      <c r="F38" s="12" t="s">
        <v>67</v>
      </c>
      <c r="G38" s="13">
        <v>1500</v>
      </c>
      <c r="H38" s="11" t="s">
        <v>43</v>
      </c>
      <c r="I38" s="14">
        <v>0.28999999999999998</v>
      </c>
      <c r="J38" s="13">
        <v>1</v>
      </c>
      <c r="K38" s="15"/>
      <c r="L38" s="16">
        <f>V38 *1.21</f>
        <v>0</v>
      </c>
      <c r="M38" s="16">
        <f>L38 *G38 /J38</f>
        <v>0</v>
      </c>
      <c r="N38" s="15"/>
      <c r="O38" s="15"/>
      <c r="P38" s="15"/>
      <c r="Q38" s="15"/>
      <c r="R38" s="17">
        <v>0</v>
      </c>
      <c r="S38" s="15"/>
      <c r="T38" s="11" t="s">
        <v>44</v>
      </c>
      <c r="U38" s="16">
        <f>V38 *G38 /J38</f>
        <v>0</v>
      </c>
      <c r="V38" s="18"/>
      <c r="W38" s="15" t="s">
        <v>45</v>
      </c>
    </row>
    <row r="39" spans="1:23" x14ac:dyDescent="0.3">
      <c r="A39" s="11">
        <v>2</v>
      </c>
      <c r="B39" s="11">
        <v>0</v>
      </c>
      <c r="C39" s="11"/>
      <c r="D39" s="11">
        <v>1230</v>
      </c>
      <c r="E39" s="11">
        <v>40005425</v>
      </c>
      <c r="F39" s="12" t="s">
        <v>68</v>
      </c>
      <c r="G39" s="13">
        <v>1000</v>
      </c>
      <c r="H39" s="11" t="s">
        <v>43</v>
      </c>
      <c r="I39" s="14">
        <v>0.45</v>
      </c>
      <c r="J39" s="13">
        <v>1</v>
      </c>
      <c r="K39" s="15"/>
      <c r="L39" s="16">
        <f>V39 *1.21</f>
        <v>0</v>
      </c>
      <c r="M39" s="16">
        <f>L39 *G39 /J39</f>
        <v>0</v>
      </c>
      <c r="N39" s="15"/>
      <c r="O39" s="15"/>
      <c r="P39" s="15"/>
      <c r="Q39" s="15"/>
      <c r="R39" s="17">
        <v>0</v>
      </c>
      <c r="S39" s="15"/>
      <c r="T39" s="11" t="s">
        <v>44</v>
      </c>
      <c r="U39" s="16">
        <f>V39 *G39 /J39</f>
        <v>0</v>
      </c>
      <c r="V39" s="18"/>
      <c r="W39" s="15" t="s">
        <v>45</v>
      </c>
    </row>
    <row r="40" spans="1:23" x14ac:dyDescent="0.3">
      <c r="A40" s="11">
        <v>2</v>
      </c>
      <c r="B40" s="11">
        <v>0</v>
      </c>
      <c r="C40" s="11"/>
      <c r="D40" s="11">
        <v>1250</v>
      </c>
      <c r="E40" s="11">
        <v>40005469</v>
      </c>
      <c r="F40" s="12" t="s">
        <v>69</v>
      </c>
      <c r="G40" s="13">
        <v>25000</v>
      </c>
      <c r="H40" s="11" t="s">
        <v>43</v>
      </c>
      <c r="I40" s="14">
        <v>6.6000000000000003E-2</v>
      </c>
      <c r="J40" s="13">
        <v>1</v>
      </c>
      <c r="K40" s="15"/>
      <c r="L40" s="16">
        <f>V40 *1.21</f>
        <v>0</v>
      </c>
      <c r="M40" s="16">
        <f>L40 *G40 /J40</f>
        <v>0</v>
      </c>
      <c r="N40" s="15"/>
      <c r="O40" s="15"/>
      <c r="P40" s="15"/>
      <c r="Q40" s="15"/>
      <c r="R40" s="17">
        <v>0</v>
      </c>
      <c r="S40" s="15"/>
      <c r="T40" s="11" t="s">
        <v>44</v>
      </c>
      <c r="U40" s="16">
        <f>V40 *G40 /J40</f>
        <v>0</v>
      </c>
      <c r="V40" s="18"/>
      <c r="W40" s="15" t="s">
        <v>45</v>
      </c>
    </row>
    <row r="41" spans="1:23" x14ac:dyDescent="0.3">
      <c r="A41" s="11">
        <v>2</v>
      </c>
      <c r="B41" s="11">
        <v>0</v>
      </c>
      <c r="C41" s="11"/>
      <c r="D41" s="11">
        <v>1260</v>
      </c>
      <c r="E41" s="11">
        <v>40005553</v>
      </c>
      <c r="F41" s="12" t="s">
        <v>70</v>
      </c>
      <c r="G41" s="13">
        <v>700</v>
      </c>
      <c r="H41" s="11" t="s">
        <v>43</v>
      </c>
      <c r="I41" s="14">
        <v>0.5</v>
      </c>
      <c r="J41" s="13">
        <v>1</v>
      </c>
      <c r="K41" s="15"/>
      <c r="L41" s="16">
        <f>V41 *1.21</f>
        <v>0</v>
      </c>
      <c r="M41" s="16">
        <f>L41 *G41 /J41</f>
        <v>0</v>
      </c>
      <c r="N41" s="15"/>
      <c r="O41" s="15"/>
      <c r="P41" s="15"/>
      <c r="Q41" s="15"/>
      <c r="R41" s="17">
        <v>0</v>
      </c>
      <c r="S41" s="15"/>
      <c r="T41" s="11" t="s">
        <v>44</v>
      </c>
      <c r="U41" s="16">
        <f>V41 *G41 /J41</f>
        <v>0</v>
      </c>
      <c r="V41" s="18"/>
      <c r="W41" s="15" t="s">
        <v>45</v>
      </c>
    </row>
    <row r="42" spans="1:23" x14ac:dyDescent="0.3">
      <c r="A42" s="11">
        <v>2</v>
      </c>
      <c r="B42" s="11">
        <v>0</v>
      </c>
      <c r="C42" s="11"/>
      <c r="D42" s="11">
        <v>1330</v>
      </c>
      <c r="E42" s="11">
        <v>40005803</v>
      </c>
      <c r="F42" s="12" t="s">
        <v>71</v>
      </c>
      <c r="G42" s="13">
        <v>6000</v>
      </c>
      <c r="H42" s="11" t="s">
        <v>43</v>
      </c>
      <c r="I42" s="14">
        <v>0.71450000000000002</v>
      </c>
      <c r="J42" s="13">
        <v>1</v>
      </c>
      <c r="K42" s="15"/>
      <c r="L42" s="16">
        <f>V42 *1.21</f>
        <v>0</v>
      </c>
      <c r="M42" s="16">
        <f>L42 *G42 /J42</f>
        <v>0</v>
      </c>
      <c r="N42" s="15"/>
      <c r="O42" s="15"/>
      <c r="P42" s="15"/>
      <c r="Q42" s="15"/>
      <c r="R42" s="17">
        <v>0</v>
      </c>
      <c r="S42" s="15"/>
      <c r="T42" s="11" t="s">
        <v>44</v>
      </c>
      <c r="U42" s="16">
        <f>V42 *G42 /J42</f>
        <v>0</v>
      </c>
      <c r="V42" s="18"/>
      <c r="W42" s="15" t="s">
        <v>45</v>
      </c>
    </row>
    <row r="43" spans="1:23" x14ac:dyDescent="0.3">
      <c r="A43" s="11">
        <v>2</v>
      </c>
      <c r="B43" s="11">
        <v>0</v>
      </c>
      <c r="C43" s="11"/>
      <c r="D43" s="11">
        <v>1440</v>
      </c>
      <c r="E43" s="11">
        <v>40006915</v>
      </c>
      <c r="F43" s="12" t="s">
        <v>72</v>
      </c>
      <c r="G43" s="13">
        <v>25</v>
      </c>
      <c r="H43" s="11" t="s">
        <v>43</v>
      </c>
      <c r="I43" s="14">
        <v>26.015000000000001</v>
      </c>
      <c r="J43" s="13">
        <v>1</v>
      </c>
      <c r="K43" s="15"/>
      <c r="L43" s="16">
        <f>V43 *1.21</f>
        <v>0</v>
      </c>
      <c r="M43" s="16">
        <f>L43 *G43 /J43</f>
        <v>0</v>
      </c>
      <c r="N43" s="15"/>
      <c r="O43" s="15"/>
      <c r="P43" s="15"/>
      <c r="Q43" s="15"/>
      <c r="R43" s="17">
        <v>0</v>
      </c>
      <c r="S43" s="15"/>
      <c r="T43" s="11" t="s">
        <v>44</v>
      </c>
      <c r="U43" s="16">
        <f>V43 *G43 /J43</f>
        <v>0</v>
      </c>
      <c r="V43" s="18"/>
      <c r="W43" s="15" t="s">
        <v>45</v>
      </c>
    </row>
    <row r="44" spans="1:23" x14ac:dyDescent="0.3">
      <c r="A44" s="11">
        <v>2</v>
      </c>
      <c r="B44" s="11">
        <v>0</v>
      </c>
      <c r="C44" s="11"/>
      <c r="D44" s="11">
        <v>1450</v>
      </c>
      <c r="E44" s="11">
        <v>40006945</v>
      </c>
      <c r="F44" s="12" t="s">
        <v>73</v>
      </c>
      <c r="G44" s="13">
        <v>48</v>
      </c>
      <c r="H44" s="11" t="s">
        <v>43</v>
      </c>
      <c r="I44" s="14">
        <v>17.739999999999998</v>
      </c>
      <c r="J44" s="13">
        <v>1</v>
      </c>
      <c r="K44" s="15"/>
      <c r="L44" s="16">
        <f>V44 *1.21</f>
        <v>0</v>
      </c>
      <c r="M44" s="16">
        <f>L44 *G44 /J44</f>
        <v>0</v>
      </c>
      <c r="N44" s="15"/>
      <c r="O44" s="15"/>
      <c r="P44" s="15"/>
      <c r="Q44" s="15"/>
      <c r="R44" s="17">
        <v>0</v>
      </c>
      <c r="S44" s="15"/>
      <c r="T44" s="11" t="s">
        <v>44</v>
      </c>
      <c r="U44" s="16">
        <f>V44 *G44 /J44</f>
        <v>0</v>
      </c>
      <c r="V44" s="18"/>
      <c r="W44" s="15" t="s">
        <v>45</v>
      </c>
    </row>
    <row r="45" spans="1:23" x14ac:dyDescent="0.3">
      <c r="A45" s="11">
        <v>2</v>
      </c>
      <c r="B45" s="11">
        <v>0</v>
      </c>
      <c r="C45" s="11"/>
      <c r="D45" s="11">
        <v>1500</v>
      </c>
      <c r="E45" s="11">
        <v>40007376</v>
      </c>
      <c r="F45" s="12" t="s">
        <v>74</v>
      </c>
      <c r="G45" s="13">
        <v>200</v>
      </c>
      <c r="H45" s="11" t="s">
        <v>43</v>
      </c>
      <c r="I45" s="14">
        <v>4.68</v>
      </c>
      <c r="J45" s="13">
        <v>1</v>
      </c>
      <c r="K45" s="15"/>
      <c r="L45" s="16">
        <f>V45 *1.21</f>
        <v>0</v>
      </c>
      <c r="M45" s="16">
        <f>L45 *G45 /J45</f>
        <v>0</v>
      </c>
      <c r="N45" s="15"/>
      <c r="O45" s="15"/>
      <c r="P45" s="15"/>
      <c r="Q45" s="15"/>
      <c r="R45" s="17">
        <v>0</v>
      </c>
      <c r="S45" s="15"/>
      <c r="T45" s="11" t="s">
        <v>44</v>
      </c>
      <c r="U45" s="16">
        <f>V45 *G45 /J45</f>
        <v>0</v>
      </c>
      <c r="V45" s="18"/>
      <c r="W45" s="15" t="s">
        <v>45</v>
      </c>
    </row>
    <row r="46" spans="1:23" x14ac:dyDescent="0.3">
      <c r="A46" s="11">
        <v>2</v>
      </c>
      <c r="B46" s="11">
        <v>0</v>
      </c>
      <c r="C46" s="11"/>
      <c r="D46" s="11">
        <v>1510</v>
      </c>
      <c r="E46" s="11">
        <v>40007378</v>
      </c>
      <c r="F46" s="12" t="s">
        <v>75</v>
      </c>
      <c r="G46" s="13">
        <v>15</v>
      </c>
      <c r="H46" s="11" t="s">
        <v>43</v>
      </c>
      <c r="I46" s="14">
        <v>0.42</v>
      </c>
      <c r="J46" s="13">
        <v>1</v>
      </c>
      <c r="K46" s="15"/>
      <c r="L46" s="16">
        <f>V46 *1.21</f>
        <v>0</v>
      </c>
      <c r="M46" s="16">
        <f>L46 *G46 /J46</f>
        <v>0</v>
      </c>
      <c r="N46" s="15"/>
      <c r="O46" s="15"/>
      <c r="P46" s="15"/>
      <c r="Q46" s="15"/>
      <c r="R46" s="17">
        <v>0</v>
      </c>
      <c r="S46" s="15"/>
      <c r="T46" s="11" t="s">
        <v>44</v>
      </c>
      <c r="U46" s="16">
        <f>V46 *G46 /J46</f>
        <v>0</v>
      </c>
      <c r="V46" s="18"/>
      <c r="W46" s="15" t="s">
        <v>45</v>
      </c>
    </row>
    <row r="47" spans="1:23" x14ac:dyDescent="0.3">
      <c r="A47" s="4"/>
      <c r="B47" s="4"/>
      <c r="C47" s="4"/>
      <c r="D47" s="4"/>
      <c r="E47" s="4"/>
      <c r="F47" s="5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x14ac:dyDescent="0.3">
      <c r="A48" s="11">
        <v>3</v>
      </c>
      <c r="B48" s="11">
        <v>0</v>
      </c>
      <c r="C48" s="11"/>
      <c r="D48" s="11">
        <v>160</v>
      </c>
      <c r="E48" s="11">
        <v>40000085</v>
      </c>
      <c r="F48" s="12" t="s">
        <v>76</v>
      </c>
      <c r="G48" s="13">
        <v>10</v>
      </c>
      <c r="H48" s="11" t="s">
        <v>43</v>
      </c>
      <c r="I48" s="14">
        <v>47.2</v>
      </c>
      <c r="J48" s="13">
        <v>1</v>
      </c>
      <c r="K48" s="15"/>
      <c r="L48" s="16">
        <f>V48 *1.21</f>
        <v>0</v>
      </c>
      <c r="M48" s="16">
        <f>L48 *G48 /J48</f>
        <v>0</v>
      </c>
      <c r="N48" s="15"/>
      <c r="O48" s="15"/>
      <c r="P48" s="15"/>
      <c r="Q48" s="15"/>
      <c r="R48" s="17">
        <v>0</v>
      </c>
      <c r="S48" s="15"/>
      <c r="T48" s="11" t="s">
        <v>44</v>
      </c>
      <c r="U48" s="16">
        <f>V48 *G48 /J48</f>
        <v>0</v>
      </c>
      <c r="V48" s="18"/>
      <c r="W48" s="15" t="s">
        <v>45</v>
      </c>
    </row>
    <row r="49" spans="1:23" x14ac:dyDescent="0.3">
      <c r="A49" s="11">
        <v>3</v>
      </c>
      <c r="B49" s="11">
        <v>0</v>
      </c>
      <c r="C49" s="11"/>
      <c r="D49" s="11">
        <v>460</v>
      </c>
      <c r="E49" s="11">
        <v>40001229</v>
      </c>
      <c r="F49" s="12" t="s">
        <v>77</v>
      </c>
      <c r="G49" s="13">
        <v>1</v>
      </c>
      <c r="H49" s="11" t="s">
        <v>43</v>
      </c>
      <c r="I49" s="14">
        <v>14.22</v>
      </c>
      <c r="J49" s="13">
        <v>1</v>
      </c>
      <c r="K49" s="15"/>
      <c r="L49" s="16">
        <f>V49 *1.21</f>
        <v>0</v>
      </c>
      <c r="M49" s="16">
        <f>L49 *G49 /J49</f>
        <v>0</v>
      </c>
      <c r="N49" s="15"/>
      <c r="O49" s="15"/>
      <c r="P49" s="15"/>
      <c r="Q49" s="15"/>
      <c r="R49" s="17">
        <v>0</v>
      </c>
      <c r="S49" s="15"/>
      <c r="T49" s="11" t="s">
        <v>44</v>
      </c>
      <c r="U49" s="16">
        <f>V49 *G49 /J49</f>
        <v>0</v>
      </c>
      <c r="V49" s="18"/>
      <c r="W49" s="15" t="s">
        <v>45</v>
      </c>
    </row>
    <row r="50" spans="1:23" x14ac:dyDescent="0.3">
      <c r="A50" s="11">
        <v>3</v>
      </c>
      <c r="B50" s="11">
        <v>0</v>
      </c>
      <c r="C50" s="11"/>
      <c r="D50" s="11">
        <v>730</v>
      </c>
      <c r="E50" s="11">
        <v>40002297</v>
      </c>
      <c r="F50" s="12" t="s">
        <v>78</v>
      </c>
      <c r="G50" s="13">
        <v>1</v>
      </c>
      <c r="H50" s="11" t="s">
        <v>43</v>
      </c>
      <c r="I50" s="14">
        <v>119.24</v>
      </c>
      <c r="J50" s="13">
        <v>1</v>
      </c>
      <c r="K50" s="15"/>
      <c r="L50" s="16">
        <f>V50 *1.21</f>
        <v>0</v>
      </c>
      <c r="M50" s="16">
        <f>L50 *G50 /J50</f>
        <v>0</v>
      </c>
      <c r="N50" s="15"/>
      <c r="O50" s="15"/>
      <c r="P50" s="15"/>
      <c r="Q50" s="15"/>
      <c r="R50" s="17">
        <v>0</v>
      </c>
      <c r="S50" s="15"/>
      <c r="T50" s="11" t="s">
        <v>44</v>
      </c>
      <c r="U50" s="16">
        <f>V50 *G50 /J50</f>
        <v>0</v>
      </c>
      <c r="V50" s="18"/>
      <c r="W50" s="15" t="s">
        <v>45</v>
      </c>
    </row>
    <row r="51" spans="1:23" x14ac:dyDescent="0.3">
      <c r="A51" s="11">
        <v>3</v>
      </c>
      <c r="B51" s="11">
        <v>0</v>
      </c>
      <c r="C51" s="11"/>
      <c r="D51" s="11">
        <v>1020</v>
      </c>
      <c r="E51" s="11">
        <v>40003773</v>
      </c>
      <c r="F51" s="12" t="s">
        <v>79</v>
      </c>
      <c r="G51" s="13">
        <v>20</v>
      </c>
      <c r="H51" s="11" t="s">
        <v>43</v>
      </c>
      <c r="I51" s="14">
        <v>33.200000000000003</v>
      </c>
      <c r="J51" s="13">
        <v>1</v>
      </c>
      <c r="K51" s="15"/>
      <c r="L51" s="16">
        <f>V51 *1.21</f>
        <v>0</v>
      </c>
      <c r="M51" s="16">
        <f>L51 *G51 /J51</f>
        <v>0</v>
      </c>
      <c r="N51" s="15"/>
      <c r="O51" s="15"/>
      <c r="P51" s="15"/>
      <c r="Q51" s="15"/>
      <c r="R51" s="17">
        <v>0</v>
      </c>
      <c r="S51" s="15"/>
      <c r="T51" s="11" t="s">
        <v>44</v>
      </c>
      <c r="U51" s="16">
        <f>V51 *G51 /J51</f>
        <v>0</v>
      </c>
      <c r="V51" s="18"/>
      <c r="W51" s="15" t="s">
        <v>45</v>
      </c>
    </row>
    <row r="52" spans="1:23" x14ac:dyDescent="0.3">
      <c r="A52" s="11">
        <v>3</v>
      </c>
      <c r="B52" s="11">
        <v>0</v>
      </c>
      <c r="C52" s="11"/>
      <c r="D52" s="11">
        <v>1300</v>
      </c>
      <c r="E52" s="11">
        <v>40005676</v>
      </c>
      <c r="F52" s="12" t="s">
        <v>80</v>
      </c>
      <c r="G52" s="13">
        <v>1</v>
      </c>
      <c r="H52" s="11" t="s">
        <v>43</v>
      </c>
      <c r="I52" s="14">
        <v>28.3</v>
      </c>
      <c r="J52" s="13">
        <v>1</v>
      </c>
      <c r="K52" s="15"/>
      <c r="L52" s="16">
        <f>V52 *1.21</f>
        <v>0</v>
      </c>
      <c r="M52" s="16">
        <f>L52 *G52 /J52</f>
        <v>0</v>
      </c>
      <c r="N52" s="15"/>
      <c r="O52" s="15"/>
      <c r="P52" s="15"/>
      <c r="Q52" s="15"/>
      <c r="R52" s="17">
        <v>0</v>
      </c>
      <c r="S52" s="15"/>
      <c r="T52" s="11" t="s">
        <v>44</v>
      </c>
      <c r="U52" s="16">
        <f>V52 *G52 /J52</f>
        <v>0</v>
      </c>
      <c r="V52" s="18"/>
      <c r="W52" s="15" t="s">
        <v>45</v>
      </c>
    </row>
    <row r="53" spans="1:23" x14ac:dyDescent="0.3">
      <c r="A53" s="4"/>
      <c r="B53" s="4"/>
      <c r="C53" s="4"/>
      <c r="D53" s="4"/>
      <c r="E53" s="4"/>
      <c r="F53" s="5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x14ac:dyDescent="0.3">
      <c r="A54" s="11">
        <v>4</v>
      </c>
      <c r="B54" s="11">
        <v>0</v>
      </c>
      <c r="C54" s="11"/>
      <c r="D54" s="11">
        <v>220</v>
      </c>
      <c r="E54" s="11">
        <v>40000205</v>
      </c>
      <c r="F54" s="12" t="s">
        <v>81</v>
      </c>
      <c r="G54" s="13">
        <v>300</v>
      </c>
      <c r="H54" s="11" t="s">
        <v>43</v>
      </c>
      <c r="I54" s="14">
        <v>0.73666699999999996</v>
      </c>
      <c r="J54" s="13">
        <v>1</v>
      </c>
      <c r="K54" s="15"/>
      <c r="L54" s="16">
        <f>V54 *1.21</f>
        <v>0</v>
      </c>
      <c r="M54" s="16">
        <f>L54 *G54 /J54</f>
        <v>0</v>
      </c>
      <c r="N54" s="15"/>
      <c r="O54" s="15"/>
      <c r="P54" s="15"/>
      <c r="Q54" s="15"/>
      <c r="R54" s="17">
        <v>0</v>
      </c>
      <c r="S54" s="15"/>
      <c r="T54" s="11" t="s">
        <v>44</v>
      </c>
      <c r="U54" s="16">
        <f>V54 *G54 /J54</f>
        <v>0</v>
      </c>
      <c r="V54" s="18"/>
      <c r="W54" s="15" t="s">
        <v>45</v>
      </c>
    </row>
    <row r="55" spans="1:23" x14ac:dyDescent="0.3">
      <c r="A55" s="11">
        <v>4</v>
      </c>
      <c r="B55" s="11">
        <v>0</v>
      </c>
      <c r="C55" s="11"/>
      <c r="D55" s="11">
        <v>230</v>
      </c>
      <c r="E55" s="11">
        <v>40000211</v>
      </c>
      <c r="F55" s="12" t="s">
        <v>82</v>
      </c>
      <c r="G55" s="13">
        <v>5000</v>
      </c>
      <c r="H55" s="11" t="s">
        <v>43</v>
      </c>
      <c r="I55" s="14">
        <v>0.16900000000000001</v>
      </c>
      <c r="J55" s="13">
        <v>1</v>
      </c>
      <c r="K55" s="15"/>
      <c r="L55" s="16">
        <f>V55 *1.21</f>
        <v>0</v>
      </c>
      <c r="M55" s="16">
        <f>L55 *G55 /J55</f>
        <v>0</v>
      </c>
      <c r="N55" s="15"/>
      <c r="O55" s="15"/>
      <c r="P55" s="15"/>
      <c r="Q55" s="15"/>
      <c r="R55" s="17">
        <v>0</v>
      </c>
      <c r="S55" s="15"/>
      <c r="T55" s="11" t="s">
        <v>44</v>
      </c>
      <c r="U55" s="16">
        <f>V55 *G55 /J55</f>
        <v>0</v>
      </c>
      <c r="V55" s="18"/>
      <c r="W55" s="15" t="s">
        <v>45</v>
      </c>
    </row>
    <row r="56" spans="1:23" x14ac:dyDescent="0.3">
      <c r="A56" s="11">
        <v>4</v>
      </c>
      <c r="B56" s="11">
        <v>0</v>
      </c>
      <c r="C56" s="11"/>
      <c r="D56" s="11">
        <v>240</v>
      </c>
      <c r="E56" s="11">
        <v>40000227</v>
      </c>
      <c r="F56" s="12" t="s">
        <v>83</v>
      </c>
      <c r="G56" s="13">
        <v>2000</v>
      </c>
      <c r="H56" s="11" t="s">
        <v>43</v>
      </c>
      <c r="I56" s="14">
        <v>0.22650000000000001</v>
      </c>
      <c r="J56" s="13">
        <v>1</v>
      </c>
      <c r="K56" s="15"/>
      <c r="L56" s="16">
        <f>V56 *1.21</f>
        <v>0</v>
      </c>
      <c r="M56" s="16">
        <f>L56 *G56 /J56</f>
        <v>0</v>
      </c>
      <c r="N56" s="15"/>
      <c r="O56" s="15"/>
      <c r="P56" s="15"/>
      <c r="Q56" s="15"/>
      <c r="R56" s="17">
        <v>0</v>
      </c>
      <c r="S56" s="15"/>
      <c r="T56" s="11" t="s">
        <v>44</v>
      </c>
      <c r="U56" s="16">
        <f>V56 *G56 /J56</f>
        <v>0</v>
      </c>
      <c r="V56" s="18"/>
      <c r="W56" s="15" t="s">
        <v>45</v>
      </c>
    </row>
    <row r="57" spans="1:23" x14ac:dyDescent="0.3">
      <c r="A57" s="11">
        <v>4</v>
      </c>
      <c r="B57" s="11">
        <v>0</v>
      </c>
      <c r="C57" s="11"/>
      <c r="D57" s="11">
        <v>250</v>
      </c>
      <c r="E57" s="11">
        <v>40000234</v>
      </c>
      <c r="F57" s="12" t="s">
        <v>84</v>
      </c>
      <c r="G57" s="13">
        <v>1250000</v>
      </c>
      <c r="H57" s="11" t="s">
        <v>43</v>
      </c>
      <c r="I57" s="14">
        <v>0.04</v>
      </c>
      <c r="J57" s="13">
        <v>1</v>
      </c>
      <c r="K57" s="15"/>
      <c r="L57" s="16">
        <f>V57 *1.21</f>
        <v>0</v>
      </c>
      <c r="M57" s="16">
        <f>L57 *G57 /J57</f>
        <v>0</v>
      </c>
      <c r="N57" s="15"/>
      <c r="O57" s="15"/>
      <c r="P57" s="15"/>
      <c r="Q57" s="15"/>
      <c r="R57" s="17">
        <v>0</v>
      </c>
      <c r="S57" s="15"/>
      <c r="T57" s="11" t="s">
        <v>44</v>
      </c>
      <c r="U57" s="16">
        <f>V57 *G57 /J57</f>
        <v>0</v>
      </c>
      <c r="V57" s="18"/>
      <c r="W57" s="15" t="s">
        <v>45</v>
      </c>
    </row>
    <row r="58" spans="1:23" x14ac:dyDescent="0.3">
      <c r="A58" s="11">
        <v>4</v>
      </c>
      <c r="B58" s="11">
        <v>0</v>
      </c>
      <c r="C58" s="11"/>
      <c r="D58" s="11">
        <v>260</v>
      </c>
      <c r="E58" s="11">
        <v>40000302</v>
      </c>
      <c r="F58" s="12" t="s">
        <v>85</v>
      </c>
      <c r="G58" s="13">
        <v>100</v>
      </c>
      <c r="H58" s="11" t="s">
        <v>43</v>
      </c>
      <c r="I58" s="14">
        <v>4</v>
      </c>
      <c r="J58" s="13">
        <v>1</v>
      </c>
      <c r="K58" s="15"/>
      <c r="L58" s="16">
        <f>V58 *1.21</f>
        <v>0</v>
      </c>
      <c r="M58" s="16">
        <f>L58 *G58 /J58</f>
        <v>0</v>
      </c>
      <c r="N58" s="15"/>
      <c r="O58" s="15"/>
      <c r="P58" s="15"/>
      <c r="Q58" s="15"/>
      <c r="R58" s="17">
        <v>0</v>
      </c>
      <c r="S58" s="15"/>
      <c r="T58" s="11" t="s">
        <v>44</v>
      </c>
      <c r="U58" s="16">
        <f>V58 *G58 /J58</f>
        <v>0</v>
      </c>
      <c r="V58" s="18"/>
      <c r="W58" s="15" t="s">
        <v>45</v>
      </c>
    </row>
    <row r="59" spans="1:23" x14ac:dyDescent="0.3">
      <c r="A59" s="11">
        <v>4</v>
      </c>
      <c r="B59" s="11">
        <v>0</v>
      </c>
      <c r="C59" s="11"/>
      <c r="D59" s="11">
        <v>350</v>
      </c>
      <c r="E59" s="11">
        <v>40000906</v>
      </c>
      <c r="F59" s="12" t="s">
        <v>86</v>
      </c>
      <c r="G59" s="13">
        <v>1125</v>
      </c>
      <c r="H59" s="11" t="s">
        <v>43</v>
      </c>
      <c r="I59" s="14">
        <v>1.3520000000000001</v>
      </c>
      <c r="J59" s="13">
        <v>1</v>
      </c>
      <c r="K59" s="15"/>
      <c r="L59" s="16">
        <f>V59 *1.21</f>
        <v>0</v>
      </c>
      <c r="M59" s="16">
        <f>L59 *G59 /J59</f>
        <v>0</v>
      </c>
      <c r="N59" s="15"/>
      <c r="O59" s="15"/>
      <c r="P59" s="15"/>
      <c r="Q59" s="15"/>
      <c r="R59" s="17">
        <v>0</v>
      </c>
      <c r="S59" s="15"/>
      <c r="T59" s="11" t="s">
        <v>44</v>
      </c>
      <c r="U59" s="16">
        <f>V59 *G59 /J59</f>
        <v>0</v>
      </c>
      <c r="V59" s="18"/>
      <c r="W59" s="15" t="s">
        <v>45</v>
      </c>
    </row>
    <row r="60" spans="1:23" x14ac:dyDescent="0.3">
      <c r="A60" s="11">
        <v>4</v>
      </c>
      <c r="B60" s="11">
        <v>0</v>
      </c>
      <c r="C60" s="11"/>
      <c r="D60" s="11">
        <v>360</v>
      </c>
      <c r="E60" s="11">
        <v>40000911</v>
      </c>
      <c r="F60" s="12" t="s">
        <v>87</v>
      </c>
      <c r="G60" s="13">
        <v>1600</v>
      </c>
      <c r="H60" s="11" t="s">
        <v>43</v>
      </c>
      <c r="I60" s="14">
        <v>0.65</v>
      </c>
      <c r="J60" s="13">
        <v>1</v>
      </c>
      <c r="K60" s="15"/>
      <c r="L60" s="16">
        <f>V60 *1.21</f>
        <v>0</v>
      </c>
      <c r="M60" s="16">
        <f>L60 *G60 /J60</f>
        <v>0</v>
      </c>
      <c r="N60" s="15"/>
      <c r="O60" s="15"/>
      <c r="P60" s="15"/>
      <c r="Q60" s="15"/>
      <c r="R60" s="17">
        <v>0</v>
      </c>
      <c r="S60" s="15"/>
      <c r="T60" s="11" t="s">
        <v>44</v>
      </c>
      <c r="U60" s="16">
        <f>V60 *G60 /J60</f>
        <v>0</v>
      </c>
      <c r="V60" s="18"/>
      <c r="W60" s="15" t="s">
        <v>45</v>
      </c>
    </row>
    <row r="61" spans="1:23" x14ac:dyDescent="0.3">
      <c r="A61" s="11">
        <v>4</v>
      </c>
      <c r="B61" s="11">
        <v>0</v>
      </c>
      <c r="C61" s="11"/>
      <c r="D61" s="11">
        <v>380</v>
      </c>
      <c r="E61" s="11">
        <v>40001037</v>
      </c>
      <c r="F61" s="12" t="s">
        <v>88</v>
      </c>
      <c r="G61" s="13">
        <v>850</v>
      </c>
      <c r="H61" s="11" t="s">
        <v>43</v>
      </c>
      <c r="I61" s="14">
        <v>8.3249999999999993</v>
      </c>
      <c r="J61" s="13">
        <v>1</v>
      </c>
      <c r="K61" s="15"/>
      <c r="L61" s="16">
        <f>V61 *1.21</f>
        <v>0</v>
      </c>
      <c r="M61" s="16">
        <f>L61 *G61 /J61</f>
        <v>0</v>
      </c>
      <c r="N61" s="15"/>
      <c r="O61" s="15"/>
      <c r="P61" s="15"/>
      <c r="Q61" s="15"/>
      <c r="R61" s="17">
        <v>0</v>
      </c>
      <c r="S61" s="15"/>
      <c r="T61" s="11" t="s">
        <v>44</v>
      </c>
      <c r="U61" s="16">
        <f>V61 *G61 /J61</f>
        <v>0</v>
      </c>
      <c r="V61" s="18"/>
      <c r="W61" s="15" t="s">
        <v>45</v>
      </c>
    </row>
    <row r="62" spans="1:23" x14ac:dyDescent="0.3">
      <c r="A62" s="11">
        <v>4</v>
      </c>
      <c r="B62" s="11">
        <v>0</v>
      </c>
      <c r="C62" s="11"/>
      <c r="D62" s="11">
        <v>390</v>
      </c>
      <c r="E62" s="11">
        <v>40001051</v>
      </c>
      <c r="F62" s="12" t="s">
        <v>89</v>
      </c>
      <c r="G62" s="13">
        <v>5</v>
      </c>
      <c r="H62" s="11" t="s">
        <v>43</v>
      </c>
      <c r="I62" s="14">
        <v>27</v>
      </c>
      <c r="J62" s="13">
        <v>1</v>
      </c>
      <c r="K62" s="15"/>
      <c r="L62" s="16">
        <f>V62 *1.21</f>
        <v>0</v>
      </c>
      <c r="M62" s="16">
        <f>L62 *G62 /J62</f>
        <v>0</v>
      </c>
      <c r="N62" s="15"/>
      <c r="O62" s="15"/>
      <c r="P62" s="15"/>
      <c r="Q62" s="15"/>
      <c r="R62" s="17">
        <v>0</v>
      </c>
      <c r="S62" s="15"/>
      <c r="T62" s="11" t="s">
        <v>44</v>
      </c>
      <c r="U62" s="16">
        <f>V62 *G62 /J62</f>
        <v>0</v>
      </c>
      <c r="V62" s="18"/>
      <c r="W62" s="15" t="s">
        <v>45</v>
      </c>
    </row>
    <row r="63" spans="1:23" x14ac:dyDescent="0.3">
      <c r="A63" s="11">
        <v>4</v>
      </c>
      <c r="B63" s="11">
        <v>0</v>
      </c>
      <c r="C63" s="11"/>
      <c r="D63" s="11">
        <v>400</v>
      </c>
      <c r="E63" s="11">
        <v>40001065</v>
      </c>
      <c r="F63" s="12" t="s">
        <v>90</v>
      </c>
      <c r="G63" s="13">
        <v>2400</v>
      </c>
      <c r="H63" s="11" t="s">
        <v>43</v>
      </c>
      <c r="I63" s="14">
        <v>0.187</v>
      </c>
      <c r="J63" s="13">
        <v>1</v>
      </c>
      <c r="K63" s="15"/>
      <c r="L63" s="16">
        <f>V63 *1.21</f>
        <v>0</v>
      </c>
      <c r="M63" s="16">
        <f>L63 *G63 /J63</f>
        <v>0</v>
      </c>
      <c r="N63" s="15"/>
      <c r="O63" s="15"/>
      <c r="P63" s="15"/>
      <c r="Q63" s="15"/>
      <c r="R63" s="17">
        <v>0</v>
      </c>
      <c r="S63" s="15"/>
      <c r="T63" s="11" t="s">
        <v>44</v>
      </c>
      <c r="U63" s="16">
        <f>V63 *G63 /J63</f>
        <v>0</v>
      </c>
      <c r="V63" s="18"/>
      <c r="W63" s="15" t="s">
        <v>45</v>
      </c>
    </row>
    <row r="64" spans="1:23" x14ac:dyDescent="0.3">
      <c r="A64" s="11">
        <v>4</v>
      </c>
      <c r="B64" s="11">
        <v>0</v>
      </c>
      <c r="C64" s="11"/>
      <c r="D64" s="11">
        <v>430</v>
      </c>
      <c r="E64" s="11">
        <v>40001102</v>
      </c>
      <c r="F64" s="12" t="s">
        <v>91</v>
      </c>
      <c r="G64" s="13">
        <v>300</v>
      </c>
      <c r="H64" s="11" t="s">
        <v>43</v>
      </c>
      <c r="I64" s="14">
        <v>44.5</v>
      </c>
      <c r="J64" s="13">
        <v>1</v>
      </c>
      <c r="K64" s="15"/>
      <c r="L64" s="16">
        <f>V64 *1.21</f>
        <v>0</v>
      </c>
      <c r="M64" s="16">
        <f>L64 *G64 /J64</f>
        <v>0</v>
      </c>
      <c r="N64" s="15"/>
      <c r="O64" s="15"/>
      <c r="P64" s="15"/>
      <c r="Q64" s="15"/>
      <c r="R64" s="17">
        <v>0</v>
      </c>
      <c r="S64" s="15"/>
      <c r="T64" s="11" t="s">
        <v>44</v>
      </c>
      <c r="U64" s="16">
        <f>V64 *G64 /J64</f>
        <v>0</v>
      </c>
      <c r="V64" s="18"/>
      <c r="W64" s="15" t="s">
        <v>45</v>
      </c>
    </row>
    <row r="65" spans="1:23" x14ac:dyDescent="0.3">
      <c r="A65" s="11">
        <v>4</v>
      </c>
      <c r="B65" s="11">
        <v>0</v>
      </c>
      <c r="C65" s="11"/>
      <c r="D65" s="11">
        <v>540</v>
      </c>
      <c r="E65" s="11">
        <v>40001653</v>
      </c>
      <c r="F65" s="12" t="s">
        <v>92</v>
      </c>
      <c r="G65" s="13">
        <v>100</v>
      </c>
      <c r="H65" s="11" t="s">
        <v>43</v>
      </c>
      <c r="I65" s="14">
        <v>9</v>
      </c>
      <c r="J65" s="13">
        <v>1</v>
      </c>
      <c r="K65" s="15"/>
      <c r="L65" s="16">
        <f>V65 *1.21</f>
        <v>0</v>
      </c>
      <c r="M65" s="16">
        <f>L65 *G65 /J65</f>
        <v>0</v>
      </c>
      <c r="N65" s="15"/>
      <c r="O65" s="15"/>
      <c r="P65" s="15"/>
      <c r="Q65" s="15"/>
      <c r="R65" s="17">
        <v>0</v>
      </c>
      <c r="S65" s="15"/>
      <c r="T65" s="11" t="s">
        <v>44</v>
      </c>
      <c r="U65" s="16">
        <f>V65 *G65 /J65</f>
        <v>0</v>
      </c>
      <c r="V65" s="18"/>
      <c r="W65" s="15" t="s">
        <v>45</v>
      </c>
    </row>
    <row r="66" spans="1:23" x14ac:dyDescent="0.3">
      <c r="A66" s="11">
        <v>4</v>
      </c>
      <c r="B66" s="11">
        <v>0</v>
      </c>
      <c r="C66" s="11"/>
      <c r="D66" s="11">
        <v>550</v>
      </c>
      <c r="E66" s="11">
        <v>40001731</v>
      </c>
      <c r="F66" s="12" t="s">
        <v>93</v>
      </c>
      <c r="G66" s="13">
        <v>30000</v>
      </c>
      <c r="H66" s="11" t="s">
        <v>43</v>
      </c>
      <c r="I66" s="14">
        <v>8.7499999999999994E-2</v>
      </c>
      <c r="J66" s="13">
        <v>1</v>
      </c>
      <c r="K66" s="15"/>
      <c r="L66" s="16">
        <f>V66 *1.21</f>
        <v>0</v>
      </c>
      <c r="M66" s="16">
        <f>L66 *G66 /J66</f>
        <v>0</v>
      </c>
      <c r="N66" s="15"/>
      <c r="O66" s="15"/>
      <c r="P66" s="15"/>
      <c r="Q66" s="15"/>
      <c r="R66" s="17">
        <v>0</v>
      </c>
      <c r="S66" s="15"/>
      <c r="T66" s="11" t="s">
        <v>44</v>
      </c>
      <c r="U66" s="16">
        <f>V66 *G66 /J66</f>
        <v>0</v>
      </c>
      <c r="V66" s="18"/>
      <c r="W66" s="15" t="s">
        <v>45</v>
      </c>
    </row>
    <row r="67" spans="1:23" x14ac:dyDescent="0.3">
      <c r="A67" s="11">
        <v>4</v>
      </c>
      <c r="B67" s="11">
        <v>0</v>
      </c>
      <c r="C67" s="11"/>
      <c r="D67" s="11">
        <v>560</v>
      </c>
      <c r="E67" s="11">
        <v>40001758</v>
      </c>
      <c r="F67" s="12" t="s">
        <v>94</v>
      </c>
      <c r="G67" s="13">
        <v>23040</v>
      </c>
      <c r="H67" s="11" t="s">
        <v>43</v>
      </c>
      <c r="I67" s="14">
        <v>0.221354</v>
      </c>
      <c r="J67" s="13">
        <v>1</v>
      </c>
      <c r="K67" s="15"/>
      <c r="L67" s="16">
        <f>V67 *1.21</f>
        <v>0</v>
      </c>
      <c r="M67" s="16">
        <f>L67 *G67 /J67</f>
        <v>0</v>
      </c>
      <c r="N67" s="15"/>
      <c r="O67" s="15"/>
      <c r="P67" s="15"/>
      <c r="Q67" s="15"/>
      <c r="R67" s="17">
        <v>0</v>
      </c>
      <c r="S67" s="15"/>
      <c r="T67" s="11" t="s">
        <v>44</v>
      </c>
      <c r="U67" s="16">
        <f>V67 *G67 /J67</f>
        <v>0</v>
      </c>
      <c r="V67" s="18"/>
      <c r="W67" s="15" t="s">
        <v>45</v>
      </c>
    </row>
    <row r="68" spans="1:23" x14ac:dyDescent="0.3">
      <c r="A68" s="11">
        <v>4</v>
      </c>
      <c r="B68" s="11">
        <v>0</v>
      </c>
      <c r="C68" s="11"/>
      <c r="D68" s="11">
        <v>650</v>
      </c>
      <c r="E68" s="11">
        <v>40002082</v>
      </c>
      <c r="F68" s="12" t="s">
        <v>95</v>
      </c>
      <c r="G68" s="13">
        <v>350</v>
      </c>
      <c r="H68" s="11" t="s">
        <v>43</v>
      </c>
      <c r="I68" s="14">
        <v>1.6490819999999999</v>
      </c>
      <c r="J68" s="13">
        <v>1</v>
      </c>
      <c r="K68" s="15"/>
      <c r="L68" s="16">
        <f>V68 *1.21</f>
        <v>0</v>
      </c>
      <c r="M68" s="16">
        <f>L68 *G68 /J68</f>
        <v>0</v>
      </c>
      <c r="N68" s="15"/>
      <c r="O68" s="15"/>
      <c r="P68" s="15"/>
      <c r="Q68" s="15"/>
      <c r="R68" s="17">
        <v>0</v>
      </c>
      <c r="S68" s="15"/>
      <c r="T68" s="11" t="s">
        <v>44</v>
      </c>
      <c r="U68" s="16">
        <f>V68 *G68 /J68</f>
        <v>0</v>
      </c>
      <c r="V68" s="18"/>
      <c r="W68" s="15" t="s">
        <v>45</v>
      </c>
    </row>
    <row r="69" spans="1:23" x14ac:dyDescent="0.3">
      <c r="A69" s="11">
        <v>4</v>
      </c>
      <c r="B69" s="11">
        <v>0</v>
      </c>
      <c r="C69" s="11"/>
      <c r="D69" s="11">
        <v>660</v>
      </c>
      <c r="E69" s="11">
        <v>40002085</v>
      </c>
      <c r="F69" s="12" t="s">
        <v>96</v>
      </c>
      <c r="G69" s="13">
        <v>960</v>
      </c>
      <c r="H69" s="11" t="s">
        <v>43</v>
      </c>
      <c r="I69" s="14">
        <v>0.261515</v>
      </c>
      <c r="J69" s="13">
        <v>1</v>
      </c>
      <c r="K69" s="15"/>
      <c r="L69" s="16">
        <f>V69 *1.21</f>
        <v>0</v>
      </c>
      <c r="M69" s="16">
        <f>L69 *G69 /J69</f>
        <v>0</v>
      </c>
      <c r="N69" s="15"/>
      <c r="O69" s="15"/>
      <c r="P69" s="15"/>
      <c r="Q69" s="15"/>
      <c r="R69" s="17">
        <v>0</v>
      </c>
      <c r="S69" s="15"/>
      <c r="T69" s="11" t="s">
        <v>44</v>
      </c>
      <c r="U69" s="16">
        <f>V69 *G69 /J69</f>
        <v>0</v>
      </c>
      <c r="V69" s="18"/>
      <c r="W69" s="15" t="s">
        <v>45</v>
      </c>
    </row>
    <row r="70" spans="1:23" x14ac:dyDescent="0.3">
      <c r="A70" s="11">
        <v>4</v>
      </c>
      <c r="B70" s="11">
        <v>0</v>
      </c>
      <c r="C70" s="11"/>
      <c r="D70" s="11">
        <v>670</v>
      </c>
      <c r="E70" s="11">
        <v>40002086</v>
      </c>
      <c r="F70" s="12" t="s">
        <v>96</v>
      </c>
      <c r="G70" s="13">
        <v>960</v>
      </c>
      <c r="H70" s="11" t="s">
        <v>43</v>
      </c>
      <c r="I70" s="14">
        <v>0.27433400000000002</v>
      </c>
      <c r="J70" s="13">
        <v>1</v>
      </c>
      <c r="K70" s="15"/>
      <c r="L70" s="16">
        <f>V70 *1.21</f>
        <v>0</v>
      </c>
      <c r="M70" s="16">
        <f>L70 *G70 /J70</f>
        <v>0</v>
      </c>
      <c r="N70" s="15"/>
      <c r="O70" s="15"/>
      <c r="P70" s="15"/>
      <c r="Q70" s="15"/>
      <c r="R70" s="17">
        <v>0</v>
      </c>
      <c r="S70" s="15"/>
      <c r="T70" s="11" t="s">
        <v>44</v>
      </c>
      <c r="U70" s="16">
        <f>V70 *G70 /J70</f>
        <v>0</v>
      </c>
      <c r="V70" s="18"/>
      <c r="W70" s="15" t="s">
        <v>45</v>
      </c>
    </row>
    <row r="71" spans="1:23" x14ac:dyDescent="0.3">
      <c r="A71" s="11">
        <v>4</v>
      </c>
      <c r="B71" s="11">
        <v>0</v>
      </c>
      <c r="C71" s="11"/>
      <c r="D71" s="11">
        <v>680</v>
      </c>
      <c r="E71" s="11">
        <v>40002087</v>
      </c>
      <c r="F71" s="12" t="s">
        <v>97</v>
      </c>
      <c r="G71" s="13">
        <v>3000</v>
      </c>
      <c r="H71" s="11" t="s">
        <v>43</v>
      </c>
      <c r="I71" s="14">
        <v>1.9936659999999999</v>
      </c>
      <c r="J71" s="13">
        <v>1</v>
      </c>
      <c r="K71" s="15"/>
      <c r="L71" s="16">
        <f>V71 *1.21</f>
        <v>0</v>
      </c>
      <c r="M71" s="16">
        <f>L71 *G71 /J71</f>
        <v>0</v>
      </c>
      <c r="N71" s="15"/>
      <c r="O71" s="15"/>
      <c r="P71" s="15"/>
      <c r="Q71" s="15"/>
      <c r="R71" s="17">
        <v>0</v>
      </c>
      <c r="S71" s="15"/>
      <c r="T71" s="11" t="s">
        <v>44</v>
      </c>
      <c r="U71" s="16">
        <f>V71 *G71 /J71</f>
        <v>0</v>
      </c>
      <c r="V71" s="18"/>
      <c r="W71" s="15" t="s">
        <v>45</v>
      </c>
    </row>
    <row r="72" spans="1:23" x14ac:dyDescent="0.3">
      <c r="A72" s="11">
        <v>4</v>
      </c>
      <c r="B72" s="11">
        <v>0</v>
      </c>
      <c r="C72" s="11"/>
      <c r="D72" s="11">
        <v>710</v>
      </c>
      <c r="E72" s="11">
        <v>40002249</v>
      </c>
      <c r="F72" s="12" t="s">
        <v>98</v>
      </c>
      <c r="G72" s="13">
        <v>10</v>
      </c>
      <c r="H72" s="11" t="s">
        <v>43</v>
      </c>
      <c r="I72" s="14">
        <v>30.8</v>
      </c>
      <c r="J72" s="13">
        <v>1</v>
      </c>
      <c r="K72" s="15"/>
      <c r="L72" s="16">
        <f>V72 *1.21</f>
        <v>0</v>
      </c>
      <c r="M72" s="16">
        <f>L72 *G72 /J72</f>
        <v>0</v>
      </c>
      <c r="N72" s="15"/>
      <c r="O72" s="15"/>
      <c r="P72" s="15"/>
      <c r="Q72" s="15"/>
      <c r="R72" s="17">
        <v>0</v>
      </c>
      <c r="S72" s="15"/>
      <c r="T72" s="11" t="s">
        <v>44</v>
      </c>
      <c r="U72" s="16">
        <f>V72 *G72 /J72</f>
        <v>0</v>
      </c>
      <c r="V72" s="18"/>
      <c r="W72" s="15" t="s">
        <v>45</v>
      </c>
    </row>
    <row r="73" spans="1:23" x14ac:dyDescent="0.3">
      <c r="A73" s="11">
        <v>4</v>
      </c>
      <c r="B73" s="11">
        <v>0</v>
      </c>
      <c r="C73" s="11"/>
      <c r="D73" s="11">
        <v>740</v>
      </c>
      <c r="E73" s="11">
        <v>40002356</v>
      </c>
      <c r="F73" s="12" t="s">
        <v>99</v>
      </c>
      <c r="G73" s="13">
        <v>4800</v>
      </c>
      <c r="H73" s="11" t="s">
        <v>43</v>
      </c>
      <c r="I73" s="14">
        <v>0.11666700000000001</v>
      </c>
      <c r="J73" s="13">
        <v>1</v>
      </c>
      <c r="K73" s="15"/>
      <c r="L73" s="16">
        <f>V73 *1.21</f>
        <v>0</v>
      </c>
      <c r="M73" s="16">
        <f>L73 *G73 /J73</f>
        <v>0</v>
      </c>
      <c r="N73" s="15"/>
      <c r="O73" s="15"/>
      <c r="P73" s="15"/>
      <c r="Q73" s="15"/>
      <c r="R73" s="17">
        <v>0</v>
      </c>
      <c r="S73" s="15"/>
      <c r="T73" s="11" t="s">
        <v>44</v>
      </c>
      <c r="U73" s="16">
        <f>V73 *G73 /J73</f>
        <v>0</v>
      </c>
      <c r="V73" s="18"/>
      <c r="W73" s="15" t="s">
        <v>45</v>
      </c>
    </row>
    <row r="74" spans="1:23" x14ac:dyDescent="0.3">
      <c r="A74" s="11">
        <v>4</v>
      </c>
      <c r="B74" s="11">
        <v>0</v>
      </c>
      <c r="C74" s="11"/>
      <c r="D74" s="11">
        <v>750</v>
      </c>
      <c r="E74" s="11">
        <v>40002418</v>
      </c>
      <c r="F74" s="12" t="s">
        <v>100</v>
      </c>
      <c r="G74" s="13">
        <v>200</v>
      </c>
      <c r="H74" s="11" t="s">
        <v>43</v>
      </c>
      <c r="I74" s="14">
        <v>1</v>
      </c>
      <c r="J74" s="13">
        <v>1</v>
      </c>
      <c r="K74" s="15"/>
      <c r="L74" s="16">
        <f>V74 *1.21</f>
        <v>0</v>
      </c>
      <c r="M74" s="16">
        <f>L74 *G74 /J74</f>
        <v>0</v>
      </c>
      <c r="N74" s="15"/>
      <c r="O74" s="15"/>
      <c r="P74" s="15"/>
      <c r="Q74" s="15"/>
      <c r="R74" s="17">
        <v>0</v>
      </c>
      <c r="S74" s="15"/>
      <c r="T74" s="11" t="s">
        <v>44</v>
      </c>
      <c r="U74" s="16">
        <f>V74 *G74 /J74</f>
        <v>0</v>
      </c>
      <c r="V74" s="18"/>
      <c r="W74" s="15" t="s">
        <v>45</v>
      </c>
    </row>
    <row r="75" spans="1:23" x14ac:dyDescent="0.3">
      <c r="A75" s="11">
        <v>4</v>
      </c>
      <c r="B75" s="11">
        <v>0</v>
      </c>
      <c r="C75" s="11"/>
      <c r="D75" s="11">
        <v>790</v>
      </c>
      <c r="E75" s="11">
        <v>40002523</v>
      </c>
      <c r="F75" s="12" t="s">
        <v>101</v>
      </c>
      <c r="G75" s="13">
        <v>1</v>
      </c>
      <c r="H75" s="11" t="s">
        <v>43</v>
      </c>
      <c r="I75" s="14">
        <v>210</v>
      </c>
      <c r="J75" s="13">
        <v>1</v>
      </c>
      <c r="K75" s="15"/>
      <c r="L75" s="16">
        <f>V75 *1.21</f>
        <v>0</v>
      </c>
      <c r="M75" s="16">
        <f>L75 *G75 /J75</f>
        <v>0</v>
      </c>
      <c r="N75" s="15"/>
      <c r="O75" s="15"/>
      <c r="P75" s="15"/>
      <c r="Q75" s="15"/>
      <c r="R75" s="17">
        <v>0</v>
      </c>
      <c r="S75" s="15"/>
      <c r="T75" s="11" t="s">
        <v>44</v>
      </c>
      <c r="U75" s="16">
        <f>V75 *G75 /J75</f>
        <v>0</v>
      </c>
      <c r="V75" s="18"/>
      <c r="W75" s="15" t="s">
        <v>45</v>
      </c>
    </row>
    <row r="76" spans="1:23" x14ac:dyDescent="0.3">
      <c r="A76" s="11">
        <v>4</v>
      </c>
      <c r="B76" s="11">
        <v>0</v>
      </c>
      <c r="C76" s="11"/>
      <c r="D76" s="11">
        <v>840</v>
      </c>
      <c r="E76" s="11">
        <v>40002609</v>
      </c>
      <c r="F76" s="12" t="s">
        <v>102</v>
      </c>
      <c r="G76" s="13">
        <v>50</v>
      </c>
      <c r="H76" s="11" t="s">
        <v>43</v>
      </c>
      <c r="I76" s="14">
        <v>2.4</v>
      </c>
      <c r="J76" s="13">
        <v>1</v>
      </c>
      <c r="K76" s="15"/>
      <c r="L76" s="16">
        <f>V76 *1.21</f>
        <v>0</v>
      </c>
      <c r="M76" s="16">
        <f>L76 *G76 /J76</f>
        <v>0</v>
      </c>
      <c r="N76" s="15"/>
      <c r="O76" s="15"/>
      <c r="P76" s="15"/>
      <c r="Q76" s="15"/>
      <c r="R76" s="17">
        <v>0</v>
      </c>
      <c r="S76" s="15"/>
      <c r="T76" s="11" t="s">
        <v>44</v>
      </c>
      <c r="U76" s="16">
        <f>V76 *G76 /J76</f>
        <v>0</v>
      </c>
      <c r="V76" s="18"/>
      <c r="W76" s="15" t="s">
        <v>45</v>
      </c>
    </row>
    <row r="77" spans="1:23" x14ac:dyDescent="0.3">
      <c r="A77" s="11">
        <v>4</v>
      </c>
      <c r="B77" s="11">
        <v>0</v>
      </c>
      <c r="C77" s="11"/>
      <c r="D77" s="11">
        <v>850</v>
      </c>
      <c r="E77" s="11">
        <v>40002742</v>
      </c>
      <c r="F77" s="12" t="s">
        <v>103</v>
      </c>
      <c r="G77" s="13">
        <v>450</v>
      </c>
      <c r="H77" s="11" t="s">
        <v>43</v>
      </c>
      <c r="I77" s="14">
        <v>8</v>
      </c>
      <c r="J77" s="13">
        <v>1</v>
      </c>
      <c r="K77" s="15"/>
      <c r="L77" s="16">
        <f>V77 *1.21</f>
        <v>0</v>
      </c>
      <c r="M77" s="16">
        <f>L77 *G77 /J77</f>
        <v>0</v>
      </c>
      <c r="N77" s="15"/>
      <c r="O77" s="15"/>
      <c r="P77" s="15"/>
      <c r="Q77" s="15"/>
      <c r="R77" s="17">
        <v>0</v>
      </c>
      <c r="S77" s="15"/>
      <c r="T77" s="11" t="s">
        <v>44</v>
      </c>
      <c r="U77" s="16">
        <f>V77 *G77 /J77</f>
        <v>0</v>
      </c>
      <c r="V77" s="18"/>
      <c r="W77" s="15" t="s">
        <v>45</v>
      </c>
    </row>
    <row r="78" spans="1:23" x14ac:dyDescent="0.3">
      <c r="A78" s="11">
        <v>4</v>
      </c>
      <c r="B78" s="11">
        <v>0</v>
      </c>
      <c r="C78" s="11"/>
      <c r="D78" s="11">
        <v>860</v>
      </c>
      <c r="E78" s="11">
        <v>40002829</v>
      </c>
      <c r="F78" s="12" t="s">
        <v>104</v>
      </c>
      <c r="G78" s="13">
        <v>10000</v>
      </c>
      <c r="H78" s="11" t="s">
        <v>43</v>
      </c>
      <c r="I78" s="14">
        <v>0.24</v>
      </c>
      <c r="J78" s="13">
        <v>1</v>
      </c>
      <c r="K78" s="15"/>
      <c r="L78" s="16">
        <f>V78 *1.21</f>
        <v>0</v>
      </c>
      <c r="M78" s="16">
        <f>L78 *G78 /J78</f>
        <v>0</v>
      </c>
      <c r="N78" s="15"/>
      <c r="O78" s="15"/>
      <c r="P78" s="15"/>
      <c r="Q78" s="15"/>
      <c r="R78" s="17">
        <v>0</v>
      </c>
      <c r="S78" s="15"/>
      <c r="T78" s="11" t="s">
        <v>44</v>
      </c>
      <c r="U78" s="16">
        <f>V78 *G78 /J78</f>
        <v>0</v>
      </c>
      <c r="V78" s="18"/>
      <c r="W78" s="15" t="s">
        <v>45</v>
      </c>
    </row>
    <row r="79" spans="1:23" x14ac:dyDescent="0.3">
      <c r="A79" s="11">
        <v>4</v>
      </c>
      <c r="B79" s="11">
        <v>0</v>
      </c>
      <c r="C79" s="11"/>
      <c r="D79" s="11">
        <v>900</v>
      </c>
      <c r="E79" s="11">
        <v>40003578</v>
      </c>
      <c r="F79" s="12" t="s">
        <v>105</v>
      </c>
      <c r="G79" s="13">
        <v>120</v>
      </c>
      <c r="H79" s="11" t="s">
        <v>43</v>
      </c>
      <c r="I79" s="14">
        <v>32.266629999999999</v>
      </c>
      <c r="J79" s="13">
        <v>1</v>
      </c>
      <c r="K79" s="15"/>
      <c r="L79" s="16">
        <f>V79 *1.21</f>
        <v>0</v>
      </c>
      <c r="M79" s="16">
        <f>L79 *G79 /J79</f>
        <v>0</v>
      </c>
      <c r="N79" s="15"/>
      <c r="O79" s="15"/>
      <c r="P79" s="15"/>
      <c r="Q79" s="15"/>
      <c r="R79" s="17">
        <v>0</v>
      </c>
      <c r="S79" s="15"/>
      <c r="T79" s="11" t="s">
        <v>44</v>
      </c>
      <c r="U79" s="16">
        <f>V79 *G79 /J79</f>
        <v>0</v>
      </c>
      <c r="V79" s="18"/>
      <c r="W79" s="15" t="s">
        <v>45</v>
      </c>
    </row>
    <row r="80" spans="1:23" x14ac:dyDescent="0.3">
      <c r="A80" s="11">
        <v>4</v>
      </c>
      <c r="B80" s="11">
        <v>0</v>
      </c>
      <c r="C80" s="11"/>
      <c r="D80" s="11">
        <v>910</v>
      </c>
      <c r="E80" s="11">
        <v>40003623</v>
      </c>
      <c r="F80" s="12" t="s">
        <v>106</v>
      </c>
      <c r="G80" s="13">
        <v>200</v>
      </c>
      <c r="H80" s="11" t="s">
        <v>43</v>
      </c>
      <c r="I80" s="14">
        <v>3.2</v>
      </c>
      <c r="J80" s="13">
        <v>1</v>
      </c>
      <c r="K80" s="15"/>
      <c r="L80" s="16">
        <f>V80 *1.21</f>
        <v>0</v>
      </c>
      <c r="M80" s="16">
        <f>L80 *G80 /J80</f>
        <v>0</v>
      </c>
      <c r="N80" s="15"/>
      <c r="O80" s="15"/>
      <c r="P80" s="15"/>
      <c r="Q80" s="15"/>
      <c r="R80" s="17">
        <v>0</v>
      </c>
      <c r="S80" s="15"/>
      <c r="T80" s="11" t="s">
        <v>44</v>
      </c>
      <c r="U80" s="16">
        <f>V80 *G80 /J80</f>
        <v>0</v>
      </c>
      <c r="V80" s="18"/>
      <c r="W80" s="15" t="s">
        <v>45</v>
      </c>
    </row>
    <row r="81" spans="1:23" x14ac:dyDescent="0.3">
      <c r="A81" s="11">
        <v>4</v>
      </c>
      <c r="B81" s="11">
        <v>0</v>
      </c>
      <c r="C81" s="11"/>
      <c r="D81" s="11">
        <v>920</v>
      </c>
      <c r="E81" s="11">
        <v>40003666</v>
      </c>
      <c r="F81" s="12" t="s">
        <v>107</v>
      </c>
      <c r="G81" s="13">
        <v>2000</v>
      </c>
      <c r="H81" s="11" t="s">
        <v>43</v>
      </c>
      <c r="I81" s="14">
        <v>1.61</v>
      </c>
      <c r="J81" s="13">
        <v>1</v>
      </c>
      <c r="K81" s="15"/>
      <c r="L81" s="16">
        <f>V81 *1.21</f>
        <v>0</v>
      </c>
      <c r="M81" s="16">
        <f>L81 *G81 /J81</f>
        <v>0</v>
      </c>
      <c r="N81" s="15"/>
      <c r="O81" s="15"/>
      <c r="P81" s="15"/>
      <c r="Q81" s="15"/>
      <c r="R81" s="17">
        <v>0</v>
      </c>
      <c r="S81" s="15"/>
      <c r="T81" s="11" t="s">
        <v>44</v>
      </c>
      <c r="U81" s="16">
        <f>V81 *G81 /J81</f>
        <v>0</v>
      </c>
      <c r="V81" s="18"/>
      <c r="W81" s="15" t="s">
        <v>45</v>
      </c>
    </row>
    <row r="82" spans="1:23" x14ac:dyDescent="0.3">
      <c r="A82" s="11">
        <v>4</v>
      </c>
      <c r="B82" s="11">
        <v>0</v>
      </c>
      <c r="C82" s="11"/>
      <c r="D82" s="11">
        <v>930</v>
      </c>
      <c r="E82" s="11">
        <v>40003678</v>
      </c>
      <c r="F82" s="12" t="s">
        <v>108</v>
      </c>
      <c r="G82" s="13">
        <v>5</v>
      </c>
      <c r="H82" s="11" t="s">
        <v>43</v>
      </c>
      <c r="I82" s="14">
        <v>230</v>
      </c>
      <c r="J82" s="13">
        <v>1</v>
      </c>
      <c r="K82" s="15"/>
      <c r="L82" s="16">
        <f>V82 *1.21</f>
        <v>0</v>
      </c>
      <c r="M82" s="16">
        <f>L82 *G82 /J82</f>
        <v>0</v>
      </c>
      <c r="N82" s="15"/>
      <c r="O82" s="15"/>
      <c r="P82" s="15"/>
      <c r="Q82" s="15"/>
      <c r="R82" s="17">
        <v>0</v>
      </c>
      <c r="S82" s="15"/>
      <c r="T82" s="11" t="s">
        <v>44</v>
      </c>
      <c r="U82" s="16">
        <f>V82 *G82 /J82</f>
        <v>0</v>
      </c>
      <c r="V82" s="18"/>
      <c r="W82" s="15" t="s">
        <v>45</v>
      </c>
    </row>
    <row r="83" spans="1:23" x14ac:dyDescent="0.3">
      <c r="A83" s="11">
        <v>4</v>
      </c>
      <c r="B83" s="11">
        <v>0</v>
      </c>
      <c r="C83" s="11"/>
      <c r="D83" s="11">
        <v>1060</v>
      </c>
      <c r="E83" s="11">
        <v>40003964</v>
      </c>
      <c r="F83" s="12" t="s">
        <v>109</v>
      </c>
      <c r="G83" s="13">
        <v>1920</v>
      </c>
      <c r="H83" s="11" t="s">
        <v>43</v>
      </c>
      <c r="I83" s="14">
        <v>2.9499999999999998E-2</v>
      </c>
      <c r="J83" s="13">
        <v>1</v>
      </c>
      <c r="K83" s="15"/>
      <c r="L83" s="16">
        <f>V83 *1.21</f>
        <v>0</v>
      </c>
      <c r="M83" s="16">
        <f>L83 *G83 /J83</f>
        <v>0</v>
      </c>
      <c r="N83" s="15"/>
      <c r="O83" s="15"/>
      <c r="P83" s="15"/>
      <c r="Q83" s="15"/>
      <c r="R83" s="17">
        <v>0</v>
      </c>
      <c r="S83" s="15"/>
      <c r="T83" s="11" t="s">
        <v>44</v>
      </c>
      <c r="U83" s="16">
        <f>V83 *G83 /J83</f>
        <v>0</v>
      </c>
      <c r="V83" s="18"/>
      <c r="W83" s="15" t="s">
        <v>45</v>
      </c>
    </row>
    <row r="84" spans="1:23" x14ac:dyDescent="0.3">
      <c r="A84" s="11">
        <v>4</v>
      </c>
      <c r="B84" s="11">
        <v>0</v>
      </c>
      <c r="C84" s="11"/>
      <c r="D84" s="11">
        <v>1070</v>
      </c>
      <c r="E84" s="11">
        <v>40003982</v>
      </c>
      <c r="F84" s="12" t="s">
        <v>110</v>
      </c>
      <c r="G84" s="13">
        <v>1</v>
      </c>
      <c r="H84" s="11" t="s">
        <v>43</v>
      </c>
      <c r="I84" s="14">
        <v>153</v>
      </c>
      <c r="J84" s="13">
        <v>1</v>
      </c>
      <c r="K84" s="15"/>
      <c r="L84" s="16">
        <f>V84 *1.21</f>
        <v>0</v>
      </c>
      <c r="M84" s="16">
        <f>L84 *G84 /J84</f>
        <v>0</v>
      </c>
      <c r="N84" s="15"/>
      <c r="O84" s="15"/>
      <c r="P84" s="15"/>
      <c r="Q84" s="15"/>
      <c r="R84" s="17">
        <v>0</v>
      </c>
      <c r="S84" s="15"/>
      <c r="T84" s="11" t="s">
        <v>44</v>
      </c>
      <c r="U84" s="16">
        <f>V84 *G84 /J84</f>
        <v>0</v>
      </c>
      <c r="V84" s="18"/>
      <c r="W84" s="15" t="s">
        <v>45</v>
      </c>
    </row>
    <row r="85" spans="1:23" x14ac:dyDescent="0.3">
      <c r="A85" s="11">
        <v>4</v>
      </c>
      <c r="B85" s="11">
        <v>0</v>
      </c>
      <c r="C85" s="11"/>
      <c r="D85" s="11">
        <v>1080</v>
      </c>
      <c r="E85" s="11">
        <v>40003983</v>
      </c>
      <c r="F85" s="12" t="s">
        <v>110</v>
      </c>
      <c r="G85" s="13">
        <v>1</v>
      </c>
      <c r="H85" s="11" t="s">
        <v>43</v>
      </c>
      <c r="I85" s="14">
        <v>148</v>
      </c>
      <c r="J85" s="13">
        <v>1</v>
      </c>
      <c r="K85" s="15"/>
      <c r="L85" s="16">
        <f>V85 *1.21</f>
        <v>0</v>
      </c>
      <c r="M85" s="16">
        <f>L85 *G85 /J85</f>
        <v>0</v>
      </c>
      <c r="N85" s="15"/>
      <c r="O85" s="15"/>
      <c r="P85" s="15"/>
      <c r="Q85" s="15"/>
      <c r="R85" s="17">
        <v>0</v>
      </c>
      <c r="S85" s="15"/>
      <c r="T85" s="11" t="s">
        <v>44</v>
      </c>
      <c r="U85" s="16">
        <f>V85 *G85 /J85</f>
        <v>0</v>
      </c>
      <c r="V85" s="18"/>
      <c r="W85" s="15" t="s">
        <v>45</v>
      </c>
    </row>
    <row r="86" spans="1:23" x14ac:dyDescent="0.3">
      <c r="A86" s="11">
        <v>4</v>
      </c>
      <c r="B86" s="11">
        <v>0</v>
      </c>
      <c r="C86" s="11"/>
      <c r="D86" s="11">
        <v>1090</v>
      </c>
      <c r="E86" s="11">
        <v>40003991</v>
      </c>
      <c r="F86" s="12" t="s">
        <v>110</v>
      </c>
      <c r="G86" s="13">
        <v>1</v>
      </c>
      <c r="H86" s="11" t="s">
        <v>43</v>
      </c>
      <c r="I86" s="14">
        <v>153</v>
      </c>
      <c r="J86" s="13">
        <v>1</v>
      </c>
      <c r="K86" s="15"/>
      <c r="L86" s="16">
        <f>V86 *1.21</f>
        <v>0</v>
      </c>
      <c r="M86" s="16">
        <f>L86 *G86 /J86</f>
        <v>0</v>
      </c>
      <c r="N86" s="15"/>
      <c r="O86" s="15"/>
      <c r="P86" s="15"/>
      <c r="Q86" s="15"/>
      <c r="R86" s="17">
        <v>0</v>
      </c>
      <c r="S86" s="15"/>
      <c r="T86" s="11" t="s">
        <v>44</v>
      </c>
      <c r="U86" s="16">
        <f>V86 *G86 /J86</f>
        <v>0</v>
      </c>
      <c r="V86" s="18"/>
      <c r="W86" s="15" t="s">
        <v>45</v>
      </c>
    </row>
    <row r="87" spans="1:23" x14ac:dyDescent="0.3">
      <c r="A87" s="11">
        <v>4</v>
      </c>
      <c r="B87" s="11">
        <v>0</v>
      </c>
      <c r="C87" s="11"/>
      <c r="D87" s="11">
        <v>1100</v>
      </c>
      <c r="E87" s="11">
        <v>40004053</v>
      </c>
      <c r="F87" s="12" t="s">
        <v>111</v>
      </c>
      <c r="G87" s="13">
        <v>5</v>
      </c>
      <c r="H87" s="11" t="s">
        <v>43</v>
      </c>
      <c r="I87" s="14">
        <v>13.8</v>
      </c>
      <c r="J87" s="13">
        <v>1</v>
      </c>
      <c r="K87" s="15"/>
      <c r="L87" s="16">
        <f>V87 *1.21</f>
        <v>0</v>
      </c>
      <c r="M87" s="16">
        <f>L87 *G87 /J87</f>
        <v>0</v>
      </c>
      <c r="N87" s="15"/>
      <c r="O87" s="15"/>
      <c r="P87" s="15"/>
      <c r="Q87" s="15"/>
      <c r="R87" s="17">
        <v>0</v>
      </c>
      <c r="S87" s="15"/>
      <c r="T87" s="11" t="s">
        <v>44</v>
      </c>
      <c r="U87" s="16">
        <f>V87 *G87 /J87</f>
        <v>0</v>
      </c>
      <c r="V87" s="18"/>
      <c r="W87" s="15" t="s">
        <v>45</v>
      </c>
    </row>
    <row r="88" spans="1:23" x14ac:dyDescent="0.3">
      <c r="A88" s="11">
        <v>4</v>
      </c>
      <c r="B88" s="11">
        <v>0</v>
      </c>
      <c r="C88" s="11"/>
      <c r="D88" s="11">
        <v>1120</v>
      </c>
      <c r="E88" s="11">
        <v>40004355</v>
      </c>
      <c r="F88" s="12" t="s">
        <v>112</v>
      </c>
      <c r="G88" s="13">
        <v>20000</v>
      </c>
      <c r="H88" s="11" t="s">
        <v>43</v>
      </c>
      <c r="I88" s="14">
        <v>0.32</v>
      </c>
      <c r="J88" s="13">
        <v>1</v>
      </c>
      <c r="K88" s="15"/>
      <c r="L88" s="16">
        <f>V88 *1.21</f>
        <v>0</v>
      </c>
      <c r="M88" s="16">
        <f>L88 *G88 /J88</f>
        <v>0</v>
      </c>
      <c r="N88" s="15"/>
      <c r="O88" s="15"/>
      <c r="P88" s="15"/>
      <c r="Q88" s="15"/>
      <c r="R88" s="17">
        <v>0</v>
      </c>
      <c r="S88" s="15"/>
      <c r="T88" s="11" t="s">
        <v>44</v>
      </c>
      <c r="U88" s="16">
        <f>V88 *G88 /J88</f>
        <v>0</v>
      </c>
      <c r="V88" s="18"/>
      <c r="W88" s="15" t="s">
        <v>45</v>
      </c>
    </row>
    <row r="89" spans="1:23" x14ac:dyDescent="0.3">
      <c r="A89" s="11">
        <v>4</v>
      </c>
      <c r="B89" s="11">
        <v>0</v>
      </c>
      <c r="C89" s="11"/>
      <c r="D89" s="11">
        <v>1150</v>
      </c>
      <c r="E89" s="11">
        <v>40004400</v>
      </c>
      <c r="F89" s="12" t="s">
        <v>113</v>
      </c>
      <c r="G89" s="13">
        <v>768</v>
      </c>
      <c r="H89" s="11" t="s">
        <v>43</v>
      </c>
      <c r="I89" s="14">
        <v>7.3319999999999996E-2</v>
      </c>
      <c r="J89" s="13">
        <v>1</v>
      </c>
      <c r="K89" s="15"/>
      <c r="L89" s="16">
        <f>V89 *1.21</f>
        <v>0</v>
      </c>
      <c r="M89" s="16">
        <f>L89 *G89 /J89</f>
        <v>0</v>
      </c>
      <c r="N89" s="15"/>
      <c r="O89" s="15"/>
      <c r="P89" s="15"/>
      <c r="Q89" s="15"/>
      <c r="R89" s="17">
        <v>0</v>
      </c>
      <c r="S89" s="15"/>
      <c r="T89" s="11" t="s">
        <v>44</v>
      </c>
      <c r="U89" s="16">
        <f>V89 *G89 /J89</f>
        <v>0</v>
      </c>
      <c r="V89" s="18"/>
      <c r="W89" s="15" t="s">
        <v>45</v>
      </c>
    </row>
    <row r="90" spans="1:23" x14ac:dyDescent="0.3">
      <c r="A90" s="11">
        <v>4</v>
      </c>
      <c r="B90" s="11">
        <v>0</v>
      </c>
      <c r="C90" s="11"/>
      <c r="D90" s="11">
        <v>1160</v>
      </c>
      <c r="E90" s="11">
        <v>40004401</v>
      </c>
      <c r="F90" s="12" t="s">
        <v>113</v>
      </c>
      <c r="G90" s="13">
        <v>960</v>
      </c>
      <c r="H90" s="11" t="s">
        <v>43</v>
      </c>
      <c r="I90" s="14">
        <v>8.1770999999999996E-2</v>
      </c>
      <c r="J90" s="13">
        <v>1</v>
      </c>
      <c r="K90" s="15"/>
      <c r="L90" s="16">
        <f>V90 *1.21</f>
        <v>0</v>
      </c>
      <c r="M90" s="16">
        <f>L90 *G90 /J90</f>
        <v>0</v>
      </c>
      <c r="N90" s="15"/>
      <c r="O90" s="15"/>
      <c r="P90" s="15"/>
      <c r="Q90" s="15"/>
      <c r="R90" s="17">
        <v>0</v>
      </c>
      <c r="S90" s="15"/>
      <c r="T90" s="11" t="s">
        <v>44</v>
      </c>
      <c r="U90" s="16">
        <f>V90 *G90 /J90</f>
        <v>0</v>
      </c>
      <c r="V90" s="18"/>
      <c r="W90" s="15" t="s">
        <v>45</v>
      </c>
    </row>
    <row r="91" spans="1:23" x14ac:dyDescent="0.3">
      <c r="A91" s="11">
        <v>4</v>
      </c>
      <c r="B91" s="11">
        <v>0</v>
      </c>
      <c r="C91" s="11"/>
      <c r="D91" s="11">
        <v>1180</v>
      </c>
      <c r="E91" s="11">
        <v>40004422</v>
      </c>
      <c r="F91" s="12" t="s">
        <v>114</v>
      </c>
      <c r="G91" s="13">
        <v>1</v>
      </c>
      <c r="H91" s="11" t="s">
        <v>43</v>
      </c>
      <c r="I91" s="14">
        <v>10.5</v>
      </c>
      <c r="J91" s="13">
        <v>1</v>
      </c>
      <c r="K91" s="15"/>
      <c r="L91" s="16">
        <f>V91 *1.21</f>
        <v>0</v>
      </c>
      <c r="M91" s="16">
        <f>L91 *G91 /J91</f>
        <v>0</v>
      </c>
      <c r="N91" s="15"/>
      <c r="O91" s="15"/>
      <c r="P91" s="15"/>
      <c r="Q91" s="15"/>
      <c r="R91" s="17">
        <v>0</v>
      </c>
      <c r="S91" s="15"/>
      <c r="T91" s="11" t="s">
        <v>44</v>
      </c>
      <c r="U91" s="16">
        <f>V91 *G91 /J91</f>
        <v>0</v>
      </c>
      <c r="V91" s="18"/>
      <c r="W91" s="15" t="s">
        <v>45</v>
      </c>
    </row>
    <row r="92" spans="1:23" x14ac:dyDescent="0.3">
      <c r="A92" s="11">
        <v>4</v>
      </c>
      <c r="B92" s="11">
        <v>0</v>
      </c>
      <c r="C92" s="11"/>
      <c r="D92" s="11">
        <v>1200</v>
      </c>
      <c r="E92" s="11">
        <v>40004568</v>
      </c>
      <c r="F92" s="12" t="s">
        <v>115</v>
      </c>
      <c r="G92" s="13">
        <v>500</v>
      </c>
      <c r="H92" s="11" t="s">
        <v>43</v>
      </c>
      <c r="I92" s="14">
        <v>3.86</v>
      </c>
      <c r="J92" s="13">
        <v>1</v>
      </c>
      <c r="K92" s="15"/>
      <c r="L92" s="16">
        <f>V92 *1.21</f>
        <v>0</v>
      </c>
      <c r="M92" s="16">
        <f>L92 *G92 /J92</f>
        <v>0</v>
      </c>
      <c r="N92" s="15"/>
      <c r="O92" s="15"/>
      <c r="P92" s="15"/>
      <c r="Q92" s="15"/>
      <c r="R92" s="17">
        <v>0</v>
      </c>
      <c r="S92" s="15"/>
      <c r="T92" s="11" t="s">
        <v>44</v>
      </c>
      <c r="U92" s="16">
        <f>V92 *G92 /J92</f>
        <v>0</v>
      </c>
      <c r="V92" s="18"/>
      <c r="W92" s="15" t="s">
        <v>45</v>
      </c>
    </row>
    <row r="93" spans="1:23" x14ac:dyDescent="0.3">
      <c r="A93" s="11">
        <v>4</v>
      </c>
      <c r="B93" s="11">
        <v>0</v>
      </c>
      <c r="C93" s="11"/>
      <c r="D93" s="11">
        <v>1210</v>
      </c>
      <c r="E93" s="11">
        <v>40004723</v>
      </c>
      <c r="F93" s="12" t="s">
        <v>116</v>
      </c>
      <c r="G93" s="13">
        <v>400</v>
      </c>
      <c r="H93" s="11" t="s">
        <v>43</v>
      </c>
      <c r="I93" s="14">
        <v>7.8979999999999997</v>
      </c>
      <c r="J93" s="13">
        <v>1</v>
      </c>
      <c r="K93" s="15"/>
      <c r="L93" s="16">
        <f>V93 *1.21</f>
        <v>0</v>
      </c>
      <c r="M93" s="16">
        <f>L93 *G93 /J93</f>
        <v>0</v>
      </c>
      <c r="N93" s="15"/>
      <c r="O93" s="15"/>
      <c r="P93" s="15"/>
      <c r="Q93" s="15"/>
      <c r="R93" s="17">
        <v>0</v>
      </c>
      <c r="S93" s="15"/>
      <c r="T93" s="11" t="s">
        <v>44</v>
      </c>
      <c r="U93" s="16">
        <f>V93 *G93 /J93</f>
        <v>0</v>
      </c>
      <c r="V93" s="18"/>
      <c r="W93" s="15" t="s">
        <v>45</v>
      </c>
    </row>
    <row r="94" spans="1:23" x14ac:dyDescent="0.3">
      <c r="A94" s="11">
        <v>4</v>
      </c>
      <c r="B94" s="11">
        <v>0</v>
      </c>
      <c r="C94" s="11"/>
      <c r="D94" s="11">
        <v>1240</v>
      </c>
      <c r="E94" s="11">
        <v>40005450</v>
      </c>
      <c r="F94" s="12" t="s">
        <v>117</v>
      </c>
      <c r="G94" s="13">
        <v>50</v>
      </c>
      <c r="H94" s="11" t="s">
        <v>43</v>
      </c>
      <c r="I94" s="14">
        <v>8.1920000000000002</v>
      </c>
      <c r="J94" s="13">
        <v>1</v>
      </c>
      <c r="K94" s="15"/>
      <c r="L94" s="16">
        <f>V94 *1.21</f>
        <v>0</v>
      </c>
      <c r="M94" s="16">
        <f>L94 *G94 /J94</f>
        <v>0</v>
      </c>
      <c r="N94" s="15"/>
      <c r="O94" s="15"/>
      <c r="P94" s="15"/>
      <c r="Q94" s="15"/>
      <c r="R94" s="17">
        <v>0</v>
      </c>
      <c r="S94" s="15"/>
      <c r="T94" s="11" t="s">
        <v>44</v>
      </c>
      <c r="U94" s="16">
        <f>V94 *G94 /J94</f>
        <v>0</v>
      </c>
      <c r="V94" s="18"/>
      <c r="W94" s="15" t="s">
        <v>45</v>
      </c>
    </row>
    <row r="95" spans="1:23" x14ac:dyDescent="0.3">
      <c r="A95" s="11">
        <v>4</v>
      </c>
      <c r="B95" s="11">
        <v>0</v>
      </c>
      <c r="C95" s="11"/>
      <c r="D95" s="11">
        <v>1270</v>
      </c>
      <c r="E95" s="11">
        <v>40005562</v>
      </c>
      <c r="F95" s="12" t="s">
        <v>118</v>
      </c>
      <c r="G95" s="13">
        <v>50</v>
      </c>
      <c r="H95" s="11" t="s">
        <v>43</v>
      </c>
      <c r="I95" s="14">
        <v>1.7065399999999999</v>
      </c>
      <c r="J95" s="13">
        <v>1</v>
      </c>
      <c r="K95" s="15"/>
      <c r="L95" s="16">
        <f>V95 *1.21</f>
        <v>0</v>
      </c>
      <c r="M95" s="16">
        <f>L95 *G95 /J95</f>
        <v>0</v>
      </c>
      <c r="N95" s="15"/>
      <c r="O95" s="15"/>
      <c r="P95" s="15"/>
      <c r="Q95" s="15"/>
      <c r="R95" s="17">
        <v>0</v>
      </c>
      <c r="S95" s="15"/>
      <c r="T95" s="11" t="s">
        <v>44</v>
      </c>
      <c r="U95" s="16">
        <f>V95 *G95 /J95</f>
        <v>0</v>
      </c>
      <c r="V95" s="18"/>
      <c r="W95" s="15" t="s">
        <v>45</v>
      </c>
    </row>
    <row r="96" spans="1:23" x14ac:dyDescent="0.3">
      <c r="A96" s="11">
        <v>4</v>
      </c>
      <c r="B96" s="11">
        <v>0</v>
      </c>
      <c r="C96" s="11"/>
      <c r="D96" s="11">
        <v>1280</v>
      </c>
      <c r="E96" s="11">
        <v>40005598</v>
      </c>
      <c r="F96" s="12" t="s">
        <v>119</v>
      </c>
      <c r="G96" s="13">
        <v>18</v>
      </c>
      <c r="H96" s="11" t="s">
        <v>43</v>
      </c>
      <c r="I96" s="14">
        <v>12.333333</v>
      </c>
      <c r="J96" s="13">
        <v>1</v>
      </c>
      <c r="K96" s="15"/>
      <c r="L96" s="16">
        <f>V96 *1.21</f>
        <v>0</v>
      </c>
      <c r="M96" s="16">
        <f>L96 *G96 /J96</f>
        <v>0</v>
      </c>
      <c r="N96" s="15"/>
      <c r="O96" s="15"/>
      <c r="P96" s="15"/>
      <c r="Q96" s="15"/>
      <c r="R96" s="17">
        <v>0</v>
      </c>
      <c r="S96" s="15"/>
      <c r="T96" s="11" t="s">
        <v>44</v>
      </c>
      <c r="U96" s="16">
        <f>V96 *G96 /J96</f>
        <v>0</v>
      </c>
      <c r="V96" s="18"/>
      <c r="W96" s="15" t="s">
        <v>45</v>
      </c>
    </row>
    <row r="97" spans="1:23" x14ac:dyDescent="0.3">
      <c r="A97" s="11">
        <v>4</v>
      </c>
      <c r="B97" s="11">
        <v>0</v>
      </c>
      <c r="C97" s="11"/>
      <c r="D97" s="11">
        <v>1310</v>
      </c>
      <c r="E97" s="11">
        <v>40005682</v>
      </c>
      <c r="F97" s="12" t="s">
        <v>120</v>
      </c>
      <c r="G97" s="13">
        <v>300</v>
      </c>
      <c r="H97" s="11" t="s">
        <v>43</v>
      </c>
      <c r="I97" s="14">
        <v>2.5299999999999998</v>
      </c>
      <c r="J97" s="13">
        <v>1</v>
      </c>
      <c r="K97" s="15"/>
      <c r="L97" s="16">
        <f>V97 *1.21</f>
        <v>0</v>
      </c>
      <c r="M97" s="16">
        <f>L97 *G97 /J97</f>
        <v>0</v>
      </c>
      <c r="N97" s="15"/>
      <c r="O97" s="15"/>
      <c r="P97" s="15"/>
      <c r="Q97" s="15"/>
      <c r="R97" s="17">
        <v>0</v>
      </c>
      <c r="S97" s="15"/>
      <c r="T97" s="11" t="s">
        <v>44</v>
      </c>
      <c r="U97" s="16">
        <f>V97 *G97 /J97</f>
        <v>0</v>
      </c>
      <c r="V97" s="18"/>
      <c r="W97" s="15" t="s">
        <v>45</v>
      </c>
    </row>
    <row r="98" spans="1:23" x14ac:dyDescent="0.3">
      <c r="A98" s="11">
        <v>4</v>
      </c>
      <c r="B98" s="11">
        <v>0</v>
      </c>
      <c r="C98" s="11"/>
      <c r="D98" s="11">
        <v>1360</v>
      </c>
      <c r="E98" s="11">
        <v>40006644</v>
      </c>
      <c r="F98" s="12" t="s">
        <v>121</v>
      </c>
      <c r="G98" s="13">
        <v>100</v>
      </c>
      <c r="H98" s="11" t="s">
        <v>43</v>
      </c>
      <c r="I98" s="14">
        <v>15.96</v>
      </c>
      <c r="J98" s="13">
        <v>1</v>
      </c>
      <c r="K98" s="15"/>
      <c r="L98" s="16">
        <f>V98 *1.21</f>
        <v>0</v>
      </c>
      <c r="M98" s="16">
        <f>L98 *G98 /J98</f>
        <v>0</v>
      </c>
      <c r="N98" s="15"/>
      <c r="O98" s="15"/>
      <c r="P98" s="15"/>
      <c r="Q98" s="15"/>
      <c r="R98" s="17">
        <v>0</v>
      </c>
      <c r="S98" s="15"/>
      <c r="T98" s="11" t="s">
        <v>44</v>
      </c>
      <c r="U98" s="16">
        <f>V98 *G98 /J98</f>
        <v>0</v>
      </c>
      <c r="V98" s="18"/>
      <c r="W98" s="15" t="s">
        <v>45</v>
      </c>
    </row>
    <row r="99" spans="1:23" x14ac:dyDescent="0.3">
      <c r="A99" s="11">
        <v>4</v>
      </c>
      <c r="B99" s="11">
        <v>0</v>
      </c>
      <c r="C99" s="11"/>
      <c r="D99" s="11">
        <v>1370</v>
      </c>
      <c r="E99" s="11">
        <v>40006695</v>
      </c>
      <c r="F99" s="12" t="s">
        <v>122</v>
      </c>
      <c r="G99" s="13">
        <v>50</v>
      </c>
      <c r="H99" s="11" t="s">
        <v>43</v>
      </c>
      <c r="I99" s="14">
        <v>5.0599999999999996</v>
      </c>
      <c r="J99" s="13">
        <v>1</v>
      </c>
      <c r="K99" s="15"/>
      <c r="L99" s="16">
        <f>V99 *1.21</f>
        <v>0</v>
      </c>
      <c r="M99" s="16">
        <f>L99 *G99 /J99</f>
        <v>0</v>
      </c>
      <c r="N99" s="15"/>
      <c r="O99" s="15"/>
      <c r="P99" s="15"/>
      <c r="Q99" s="15"/>
      <c r="R99" s="17">
        <v>0</v>
      </c>
      <c r="S99" s="15"/>
      <c r="T99" s="11" t="s">
        <v>44</v>
      </c>
      <c r="U99" s="16">
        <f>V99 *G99 /J99</f>
        <v>0</v>
      </c>
      <c r="V99" s="18"/>
      <c r="W99" s="15" t="s">
        <v>45</v>
      </c>
    </row>
    <row r="100" spans="1:23" x14ac:dyDescent="0.3">
      <c r="A100" s="11">
        <v>4</v>
      </c>
      <c r="B100" s="11">
        <v>0</v>
      </c>
      <c r="C100" s="11"/>
      <c r="D100" s="11">
        <v>1380</v>
      </c>
      <c r="E100" s="11">
        <v>40006832</v>
      </c>
      <c r="F100" s="12" t="s">
        <v>123</v>
      </c>
      <c r="G100" s="13">
        <v>25</v>
      </c>
      <c r="H100" s="11" t="s">
        <v>43</v>
      </c>
      <c r="I100" s="14">
        <v>47.432400000000001</v>
      </c>
      <c r="J100" s="13">
        <v>1</v>
      </c>
      <c r="K100" s="15"/>
      <c r="L100" s="16">
        <f>V100 *1.21</f>
        <v>0</v>
      </c>
      <c r="M100" s="16">
        <f>L100 *G100 /J100</f>
        <v>0</v>
      </c>
      <c r="N100" s="15"/>
      <c r="O100" s="15"/>
      <c r="P100" s="15"/>
      <c r="Q100" s="15"/>
      <c r="R100" s="17">
        <v>0</v>
      </c>
      <c r="S100" s="15"/>
      <c r="T100" s="11" t="s">
        <v>44</v>
      </c>
      <c r="U100" s="16">
        <f>V100 *G100 /J100</f>
        <v>0</v>
      </c>
      <c r="V100" s="18"/>
      <c r="W100" s="15" t="s">
        <v>45</v>
      </c>
    </row>
    <row r="101" spans="1:23" x14ac:dyDescent="0.3">
      <c r="A101" s="11">
        <v>4</v>
      </c>
      <c r="B101" s="11">
        <v>0</v>
      </c>
      <c r="C101" s="11"/>
      <c r="D101" s="11">
        <v>1390</v>
      </c>
      <c r="E101" s="11">
        <v>40006833</v>
      </c>
      <c r="F101" s="12" t="s">
        <v>124</v>
      </c>
      <c r="G101" s="13">
        <v>30</v>
      </c>
      <c r="H101" s="11" t="s">
        <v>43</v>
      </c>
      <c r="I101" s="14">
        <v>51.535499999999999</v>
      </c>
      <c r="J101" s="13">
        <v>1</v>
      </c>
      <c r="K101" s="15"/>
      <c r="L101" s="16">
        <f>V101 *1.21</f>
        <v>0</v>
      </c>
      <c r="M101" s="16">
        <f>L101 *G101 /J101</f>
        <v>0</v>
      </c>
      <c r="N101" s="15"/>
      <c r="O101" s="15"/>
      <c r="P101" s="15"/>
      <c r="Q101" s="15"/>
      <c r="R101" s="17">
        <v>0</v>
      </c>
      <c r="S101" s="15"/>
      <c r="T101" s="11" t="s">
        <v>44</v>
      </c>
      <c r="U101" s="16">
        <f>V101 *G101 /J101</f>
        <v>0</v>
      </c>
      <c r="V101" s="18"/>
      <c r="W101" s="15" t="s">
        <v>45</v>
      </c>
    </row>
    <row r="102" spans="1:23" x14ac:dyDescent="0.3">
      <c r="A102" s="11">
        <v>4</v>
      </c>
      <c r="B102" s="11">
        <v>0</v>
      </c>
      <c r="C102" s="11"/>
      <c r="D102" s="11">
        <v>1400</v>
      </c>
      <c r="E102" s="11">
        <v>40006835</v>
      </c>
      <c r="F102" s="12" t="s">
        <v>125</v>
      </c>
      <c r="G102" s="13">
        <v>5</v>
      </c>
      <c r="H102" s="11" t="s">
        <v>43</v>
      </c>
      <c r="I102" s="14">
        <v>84.9</v>
      </c>
      <c r="J102" s="13">
        <v>1</v>
      </c>
      <c r="K102" s="15"/>
      <c r="L102" s="16">
        <f>V102 *1.21</f>
        <v>0</v>
      </c>
      <c r="M102" s="16">
        <f>L102 *G102 /J102</f>
        <v>0</v>
      </c>
      <c r="N102" s="15"/>
      <c r="O102" s="15"/>
      <c r="P102" s="15"/>
      <c r="Q102" s="15"/>
      <c r="R102" s="17">
        <v>0</v>
      </c>
      <c r="S102" s="15"/>
      <c r="T102" s="11" t="s">
        <v>44</v>
      </c>
      <c r="U102" s="16">
        <f>V102 *G102 /J102</f>
        <v>0</v>
      </c>
      <c r="V102" s="18"/>
      <c r="W102" s="15" t="s">
        <v>45</v>
      </c>
    </row>
    <row r="103" spans="1:23" x14ac:dyDescent="0.3">
      <c r="A103" s="11">
        <v>4</v>
      </c>
      <c r="B103" s="11">
        <v>0</v>
      </c>
      <c r="C103" s="11"/>
      <c r="D103" s="11">
        <v>1410</v>
      </c>
      <c r="E103" s="11">
        <v>40006836</v>
      </c>
      <c r="F103" s="12" t="s">
        <v>125</v>
      </c>
      <c r="G103" s="13">
        <v>4</v>
      </c>
      <c r="H103" s="11" t="s">
        <v>43</v>
      </c>
      <c r="I103" s="14">
        <v>115</v>
      </c>
      <c r="J103" s="13">
        <v>1</v>
      </c>
      <c r="K103" s="15"/>
      <c r="L103" s="16">
        <f>V103 *1.21</f>
        <v>0</v>
      </c>
      <c r="M103" s="16">
        <f>L103 *G103 /J103</f>
        <v>0</v>
      </c>
      <c r="N103" s="15"/>
      <c r="O103" s="15"/>
      <c r="P103" s="15"/>
      <c r="Q103" s="15"/>
      <c r="R103" s="17">
        <v>0</v>
      </c>
      <c r="S103" s="15"/>
      <c r="T103" s="11" t="s">
        <v>44</v>
      </c>
      <c r="U103" s="16">
        <f>V103 *G103 /J103</f>
        <v>0</v>
      </c>
      <c r="V103" s="18"/>
      <c r="W103" s="15" t="s">
        <v>45</v>
      </c>
    </row>
    <row r="104" spans="1:23" x14ac:dyDescent="0.3">
      <c r="A104" s="11">
        <v>4</v>
      </c>
      <c r="B104" s="11">
        <v>0</v>
      </c>
      <c r="C104" s="11"/>
      <c r="D104" s="11">
        <v>1420</v>
      </c>
      <c r="E104" s="11">
        <v>40006837</v>
      </c>
      <c r="F104" s="12" t="s">
        <v>126</v>
      </c>
      <c r="G104" s="13">
        <v>1</v>
      </c>
      <c r="H104" s="11" t="s">
        <v>43</v>
      </c>
      <c r="I104" s="14">
        <v>712.5</v>
      </c>
      <c r="J104" s="13">
        <v>1</v>
      </c>
      <c r="K104" s="15"/>
      <c r="L104" s="16">
        <f>V104 *1.21</f>
        <v>0</v>
      </c>
      <c r="M104" s="16">
        <f>L104 *G104 /J104</f>
        <v>0</v>
      </c>
      <c r="N104" s="15"/>
      <c r="O104" s="15"/>
      <c r="P104" s="15"/>
      <c r="Q104" s="15"/>
      <c r="R104" s="17">
        <v>0</v>
      </c>
      <c r="S104" s="15"/>
      <c r="T104" s="11" t="s">
        <v>44</v>
      </c>
      <c r="U104" s="16">
        <f>V104 *G104 /J104</f>
        <v>0</v>
      </c>
      <c r="V104" s="18"/>
      <c r="W104" s="15" t="s">
        <v>45</v>
      </c>
    </row>
    <row r="105" spans="1:23" x14ac:dyDescent="0.3">
      <c r="A105" s="11">
        <v>4</v>
      </c>
      <c r="B105" s="11">
        <v>0</v>
      </c>
      <c r="C105" s="11"/>
      <c r="D105" s="11">
        <v>1430</v>
      </c>
      <c r="E105" s="11">
        <v>40006838</v>
      </c>
      <c r="F105" s="12" t="s">
        <v>126</v>
      </c>
      <c r="G105" s="13">
        <v>1</v>
      </c>
      <c r="H105" s="11" t="s">
        <v>43</v>
      </c>
      <c r="I105" s="14">
        <v>825</v>
      </c>
      <c r="J105" s="13">
        <v>1</v>
      </c>
      <c r="K105" s="15"/>
      <c r="L105" s="16">
        <f>V105 *1.21</f>
        <v>0</v>
      </c>
      <c r="M105" s="16">
        <f>L105 *G105 /J105</f>
        <v>0</v>
      </c>
      <c r="N105" s="15"/>
      <c r="O105" s="15"/>
      <c r="P105" s="15"/>
      <c r="Q105" s="15"/>
      <c r="R105" s="17">
        <v>0</v>
      </c>
      <c r="S105" s="15"/>
      <c r="T105" s="11" t="s">
        <v>44</v>
      </c>
      <c r="U105" s="16">
        <f>V105 *G105 /J105</f>
        <v>0</v>
      </c>
      <c r="V105" s="18"/>
      <c r="W105" s="15" t="s">
        <v>45</v>
      </c>
    </row>
    <row r="106" spans="1:23" x14ac:dyDescent="0.3">
      <c r="A106" s="11">
        <v>4</v>
      </c>
      <c r="B106" s="11">
        <v>0</v>
      </c>
      <c r="C106" s="11"/>
      <c r="D106" s="11">
        <v>1460</v>
      </c>
      <c r="E106" s="11">
        <v>40007172</v>
      </c>
      <c r="F106" s="12" t="s">
        <v>127</v>
      </c>
      <c r="G106" s="13">
        <v>100</v>
      </c>
      <c r="H106" s="11" t="s">
        <v>43</v>
      </c>
      <c r="I106" s="14">
        <v>10.35</v>
      </c>
      <c r="J106" s="13">
        <v>1</v>
      </c>
      <c r="K106" s="15"/>
      <c r="L106" s="16">
        <f>V106 *1.21</f>
        <v>0</v>
      </c>
      <c r="M106" s="16">
        <f>L106 *G106 /J106</f>
        <v>0</v>
      </c>
      <c r="N106" s="15"/>
      <c r="O106" s="15"/>
      <c r="P106" s="15"/>
      <c r="Q106" s="15"/>
      <c r="R106" s="17">
        <v>0</v>
      </c>
      <c r="S106" s="15"/>
      <c r="T106" s="11" t="s">
        <v>44</v>
      </c>
      <c r="U106" s="16">
        <f>V106 *G106 /J106</f>
        <v>0</v>
      </c>
      <c r="V106" s="18"/>
      <c r="W106" s="15" t="s">
        <v>45</v>
      </c>
    </row>
    <row r="107" spans="1:23" x14ac:dyDescent="0.3">
      <c r="A107" s="11">
        <v>4</v>
      </c>
      <c r="B107" s="11">
        <v>0</v>
      </c>
      <c r="C107" s="11"/>
      <c r="D107" s="11">
        <v>1470</v>
      </c>
      <c r="E107" s="11">
        <v>40007278</v>
      </c>
      <c r="F107" s="12" t="s">
        <v>128</v>
      </c>
      <c r="G107" s="13">
        <v>500</v>
      </c>
      <c r="H107" s="11" t="s">
        <v>43</v>
      </c>
      <c r="I107" s="14">
        <v>0.50800000000000001</v>
      </c>
      <c r="J107" s="13">
        <v>1</v>
      </c>
      <c r="K107" s="15"/>
      <c r="L107" s="16">
        <f>V107 *1.21</f>
        <v>0</v>
      </c>
      <c r="M107" s="16">
        <f>L107 *G107 /J107</f>
        <v>0</v>
      </c>
      <c r="N107" s="15"/>
      <c r="O107" s="15"/>
      <c r="P107" s="15"/>
      <c r="Q107" s="15"/>
      <c r="R107" s="17">
        <v>0</v>
      </c>
      <c r="S107" s="15"/>
      <c r="T107" s="11" t="s">
        <v>44</v>
      </c>
      <c r="U107" s="16">
        <f>V107 *G107 /J107</f>
        <v>0</v>
      </c>
      <c r="V107" s="18"/>
      <c r="W107" s="15" t="s">
        <v>45</v>
      </c>
    </row>
    <row r="108" spans="1:23" x14ac:dyDescent="0.3">
      <c r="A108" s="11">
        <v>4</v>
      </c>
      <c r="B108" s="11">
        <v>0</v>
      </c>
      <c r="C108" s="11"/>
      <c r="D108" s="11">
        <v>1480</v>
      </c>
      <c r="E108" s="11">
        <v>40007279</v>
      </c>
      <c r="F108" s="12" t="s">
        <v>129</v>
      </c>
      <c r="G108" s="13">
        <v>250</v>
      </c>
      <c r="H108" s="11" t="s">
        <v>43</v>
      </c>
      <c r="I108" s="14">
        <v>8.4919999999999995E-2</v>
      </c>
      <c r="J108" s="13">
        <v>1</v>
      </c>
      <c r="K108" s="15"/>
      <c r="L108" s="16">
        <f>V108 *1.21</f>
        <v>0</v>
      </c>
      <c r="M108" s="16">
        <f>L108 *G108 /J108</f>
        <v>0</v>
      </c>
      <c r="N108" s="15"/>
      <c r="O108" s="15"/>
      <c r="P108" s="15"/>
      <c r="Q108" s="15"/>
      <c r="R108" s="17">
        <v>0</v>
      </c>
      <c r="S108" s="15"/>
      <c r="T108" s="11" t="s">
        <v>44</v>
      </c>
      <c r="U108" s="16">
        <f>V108 *G108 /J108</f>
        <v>0</v>
      </c>
      <c r="V108" s="18"/>
      <c r="W108" s="15" t="s">
        <v>45</v>
      </c>
    </row>
    <row r="109" spans="1:23" x14ac:dyDescent="0.3">
      <c r="A109" s="11">
        <v>4</v>
      </c>
      <c r="B109" s="11">
        <v>0</v>
      </c>
      <c r="C109" s="11"/>
      <c r="D109" s="11">
        <v>1490</v>
      </c>
      <c r="E109" s="11">
        <v>40007356</v>
      </c>
      <c r="F109" s="12" t="s">
        <v>130</v>
      </c>
      <c r="G109" s="13">
        <v>3</v>
      </c>
      <c r="H109" s="11" t="s">
        <v>43</v>
      </c>
      <c r="I109" s="14">
        <v>510</v>
      </c>
      <c r="J109" s="13">
        <v>1</v>
      </c>
      <c r="K109" s="15"/>
      <c r="L109" s="16">
        <f>V109 *1.21</f>
        <v>0</v>
      </c>
      <c r="M109" s="16">
        <f>L109 *G109 /J109</f>
        <v>0</v>
      </c>
      <c r="N109" s="15"/>
      <c r="O109" s="15"/>
      <c r="P109" s="15"/>
      <c r="Q109" s="15"/>
      <c r="R109" s="17">
        <v>0</v>
      </c>
      <c r="S109" s="15"/>
      <c r="T109" s="11" t="s">
        <v>44</v>
      </c>
      <c r="U109" s="16">
        <f>V109 *G109 /J109</f>
        <v>0</v>
      </c>
      <c r="V109" s="18"/>
      <c r="W109" s="15" t="s">
        <v>45</v>
      </c>
    </row>
    <row r="110" spans="1:23" x14ac:dyDescent="0.3">
      <c r="A110" s="11">
        <v>4</v>
      </c>
      <c r="B110" s="11">
        <v>0</v>
      </c>
      <c r="C110" s="11"/>
      <c r="D110" s="11">
        <v>1530</v>
      </c>
      <c r="E110" s="11">
        <v>40007392</v>
      </c>
      <c r="F110" s="12" t="s">
        <v>131</v>
      </c>
      <c r="G110" s="13">
        <v>1</v>
      </c>
      <c r="H110" s="11" t="s">
        <v>43</v>
      </c>
      <c r="I110" s="14">
        <v>153</v>
      </c>
      <c r="J110" s="13">
        <v>1</v>
      </c>
      <c r="K110" s="15"/>
      <c r="L110" s="16">
        <f>V110 *1.21</f>
        <v>0</v>
      </c>
      <c r="M110" s="16">
        <f>L110 *G110 /J110</f>
        <v>0</v>
      </c>
      <c r="N110" s="15"/>
      <c r="O110" s="15"/>
      <c r="P110" s="15"/>
      <c r="Q110" s="15"/>
      <c r="R110" s="17">
        <v>0</v>
      </c>
      <c r="S110" s="15"/>
      <c r="T110" s="11" t="s">
        <v>44</v>
      </c>
      <c r="U110" s="16">
        <f>V110 *G110 /J110</f>
        <v>0</v>
      </c>
      <c r="V110" s="18"/>
      <c r="W110" s="15" t="s">
        <v>45</v>
      </c>
    </row>
    <row r="111" spans="1:23" x14ac:dyDescent="0.3">
      <c r="A111" s="11">
        <v>4</v>
      </c>
      <c r="B111" s="11">
        <v>0</v>
      </c>
      <c r="C111" s="11"/>
      <c r="D111" s="11">
        <v>1540</v>
      </c>
      <c r="E111" s="11">
        <v>40007395</v>
      </c>
      <c r="F111" s="12" t="s">
        <v>132</v>
      </c>
      <c r="G111" s="13">
        <v>100</v>
      </c>
      <c r="H111" s="11" t="s">
        <v>43</v>
      </c>
      <c r="I111" s="14">
        <v>0.68</v>
      </c>
      <c r="J111" s="13">
        <v>1</v>
      </c>
      <c r="K111" s="15"/>
      <c r="L111" s="16">
        <f>V111 *1.21</f>
        <v>0</v>
      </c>
      <c r="M111" s="16">
        <f>L111 *G111 /J111</f>
        <v>0</v>
      </c>
      <c r="N111" s="15"/>
      <c r="O111" s="15"/>
      <c r="P111" s="15"/>
      <c r="Q111" s="15"/>
      <c r="R111" s="17">
        <v>0</v>
      </c>
      <c r="S111" s="15"/>
      <c r="T111" s="11" t="s">
        <v>44</v>
      </c>
      <c r="U111" s="16">
        <f>V111 *G111 /J111</f>
        <v>0</v>
      </c>
      <c r="V111" s="18"/>
      <c r="W111" s="15" t="s">
        <v>45</v>
      </c>
    </row>
    <row r="112" spans="1:23" x14ac:dyDescent="0.3">
      <c r="A112" s="11">
        <v>4</v>
      </c>
      <c r="B112" s="11">
        <v>0</v>
      </c>
      <c r="C112" s="11"/>
      <c r="D112" s="11">
        <v>1550</v>
      </c>
      <c r="E112" s="11">
        <v>40007396</v>
      </c>
      <c r="F112" s="12" t="s">
        <v>133</v>
      </c>
      <c r="G112" s="13">
        <v>500</v>
      </c>
      <c r="H112" s="11" t="s">
        <v>43</v>
      </c>
      <c r="I112" s="14">
        <v>6.3E-2</v>
      </c>
      <c r="J112" s="13">
        <v>1</v>
      </c>
      <c r="K112" s="15"/>
      <c r="L112" s="16">
        <f>V112 *1.21</f>
        <v>0</v>
      </c>
      <c r="M112" s="16">
        <f>L112 *G112 /J112</f>
        <v>0</v>
      </c>
      <c r="N112" s="15"/>
      <c r="O112" s="15"/>
      <c r="P112" s="15"/>
      <c r="Q112" s="15"/>
      <c r="R112" s="17">
        <v>0</v>
      </c>
      <c r="S112" s="15"/>
      <c r="T112" s="11" t="s">
        <v>44</v>
      </c>
      <c r="U112" s="16">
        <f>V112 *G112 /J112</f>
        <v>0</v>
      </c>
      <c r="V112" s="18"/>
      <c r="W112" s="15" t="s">
        <v>45</v>
      </c>
    </row>
    <row r="113" spans="1:23" x14ac:dyDescent="0.3">
      <c r="A113" s="11">
        <v>4</v>
      </c>
      <c r="B113" s="11">
        <v>0</v>
      </c>
      <c r="C113" s="11"/>
      <c r="D113" s="11">
        <v>1560</v>
      </c>
      <c r="E113" s="11">
        <v>40007397</v>
      </c>
      <c r="F113" s="12" t="s">
        <v>134</v>
      </c>
      <c r="G113" s="13">
        <v>500</v>
      </c>
      <c r="H113" s="11" t="s">
        <v>43</v>
      </c>
      <c r="I113" s="14">
        <v>0.34</v>
      </c>
      <c r="J113" s="13">
        <v>1</v>
      </c>
      <c r="K113" s="15"/>
      <c r="L113" s="16">
        <f>V113 *1.21</f>
        <v>0</v>
      </c>
      <c r="M113" s="16">
        <f>L113 *G113 /J113</f>
        <v>0</v>
      </c>
      <c r="N113" s="15"/>
      <c r="O113" s="15"/>
      <c r="P113" s="15"/>
      <c r="Q113" s="15"/>
      <c r="R113" s="17">
        <v>0</v>
      </c>
      <c r="S113" s="15"/>
      <c r="T113" s="11" t="s">
        <v>44</v>
      </c>
      <c r="U113" s="16">
        <f>V113 *G113 /J113</f>
        <v>0</v>
      </c>
      <c r="V113" s="18"/>
      <c r="W113" s="15" t="s">
        <v>45</v>
      </c>
    </row>
    <row r="114" spans="1:23" x14ac:dyDescent="0.3">
      <c r="A114" s="11">
        <v>4</v>
      </c>
      <c r="B114" s="11">
        <v>0</v>
      </c>
      <c r="C114" s="11"/>
      <c r="D114" s="11">
        <v>1570</v>
      </c>
      <c r="E114" s="11">
        <v>40007401</v>
      </c>
      <c r="F114" s="12" t="s">
        <v>135</v>
      </c>
      <c r="G114" s="13">
        <v>50</v>
      </c>
      <c r="H114" s="11" t="s">
        <v>43</v>
      </c>
      <c r="I114" s="14">
        <v>4.12</v>
      </c>
      <c r="J114" s="13">
        <v>1</v>
      </c>
      <c r="K114" s="15"/>
      <c r="L114" s="16">
        <f>V114 *1.21</f>
        <v>0</v>
      </c>
      <c r="M114" s="16">
        <f>L114 *G114 /J114</f>
        <v>0</v>
      </c>
      <c r="N114" s="15"/>
      <c r="O114" s="15"/>
      <c r="P114" s="15"/>
      <c r="Q114" s="15"/>
      <c r="R114" s="17">
        <v>0</v>
      </c>
      <c r="S114" s="15"/>
      <c r="T114" s="11" t="s">
        <v>44</v>
      </c>
      <c r="U114" s="16">
        <f>V114 *G114 /J114</f>
        <v>0</v>
      </c>
      <c r="V114" s="18"/>
      <c r="W114" s="15" t="s">
        <v>45</v>
      </c>
    </row>
    <row r="115" spans="1:23" x14ac:dyDescent="0.3">
      <c r="A115" s="11">
        <v>4</v>
      </c>
      <c r="B115" s="11">
        <v>0</v>
      </c>
      <c r="C115" s="11"/>
      <c r="D115" s="11">
        <v>1580</v>
      </c>
      <c r="E115" s="11">
        <v>40007411</v>
      </c>
      <c r="F115" s="12" t="s">
        <v>136</v>
      </c>
      <c r="G115" s="13">
        <v>1</v>
      </c>
      <c r="H115" s="11" t="s">
        <v>43</v>
      </c>
      <c r="I115" s="14">
        <v>34</v>
      </c>
      <c r="J115" s="13">
        <v>1</v>
      </c>
      <c r="K115" s="15"/>
      <c r="L115" s="16">
        <f>V115 *1.21</f>
        <v>0</v>
      </c>
      <c r="M115" s="16">
        <f>L115 *G115 /J115</f>
        <v>0</v>
      </c>
      <c r="N115" s="15"/>
      <c r="O115" s="15"/>
      <c r="P115" s="15"/>
      <c r="Q115" s="15"/>
      <c r="R115" s="17">
        <v>0</v>
      </c>
      <c r="S115" s="15"/>
      <c r="T115" s="11" t="s">
        <v>44</v>
      </c>
      <c r="U115" s="16">
        <f>V115 *G115 /J115</f>
        <v>0</v>
      </c>
      <c r="V115" s="18"/>
      <c r="W115" s="15" t="s">
        <v>45</v>
      </c>
    </row>
    <row r="116" spans="1:23" x14ac:dyDescent="0.3">
      <c r="A116" s="11">
        <v>4</v>
      </c>
      <c r="B116" s="11">
        <v>0</v>
      </c>
      <c r="C116" s="11"/>
      <c r="D116" s="11">
        <v>1590</v>
      </c>
      <c r="E116" s="11">
        <v>40007491</v>
      </c>
      <c r="F116" s="12" t="s">
        <v>137</v>
      </c>
      <c r="G116" s="13">
        <v>1</v>
      </c>
      <c r="H116" s="11" t="s">
        <v>43</v>
      </c>
      <c r="I116" s="14">
        <v>13</v>
      </c>
      <c r="J116" s="13">
        <v>1</v>
      </c>
      <c r="K116" s="15"/>
      <c r="L116" s="16">
        <f>V116 *1.21</f>
        <v>0</v>
      </c>
      <c r="M116" s="16">
        <f>L116 *G116 /J116</f>
        <v>0</v>
      </c>
      <c r="N116" s="15"/>
      <c r="O116" s="15"/>
      <c r="P116" s="15"/>
      <c r="Q116" s="15"/>
      <c r="R116" s="17">
        <v>0</v>
      </c>
      <c r="S116" s="15"/>
      <c r="T116" s="11" t="s">
        <v>44</v>
      </c>
      <c r="U116" s="16">
        <f>V116 *G116 /J116</f>
        <v>0</v>
      </c>
      <c r="V116" s="18"/>
      <c r="W116" s="15" t="s">
        <v>45</v>
      </c>
    </row>
    <row r="117" spans="1:23" x14ac:dyDescent="0.3">
      <c r="A117" s="11">
        <v>4</v>
      </c>
      <c r="B117" s="11">
        <v>0</v>
      </c>
      <c r="C117" s="11"/>
      <c r="D117" s="11">
        <v>1600</v>
      </c>
      <c r="E117" s="11">
        <v>40007555</v>
      </c>
      <c r="F117" s="12" t="s">
        <v>138</v>
      </c>
      <c r="G117" s="13">
        <v>200</v>
      </c>
      <c r="H117" s="11" t="s">
        <v>43</v>
      </c>
      <c r="I117" s="14">
        <v>23.52</v>
      </c>
      <c r="J117" s="13">
        <v>1</v>
      </c>
      <c r="K117" s="15"/>
      <c r="L117" s="16">
        <f>V117 *1.21</f>
        <v>0</v>
      </c>
      <c r="M117" s="16">
        <f>L117 *G117 /J117</f>
        <v>0</v>
      </c>
      <c r="N117" s="15"/>
      <c r="O117" s="15"/>
      <c r="P117" s="15"/>
      <c r="Q117" s="15"/>
      <c r="R117" s="17">
        <v>0</v>
      </c>
      <c r="S117" s="15"/>
      <c r="T117" s="11" t="s">
        <v>44</v>
      </c>
      <c r="U117" s="16">
        <f>V117 *G117 /J117</f>
        <v>0</v>
      </c>
      <c r="V117" s="18"/>
      <c r="W117" s="15" t="s">
        <v>45</v>
      </c>
    </row>
    <row r="118" spans="1:23" x14ac:dyDescent="0.3">
      <c r="A118" s="11">
        <v>4</v>
      </c>
      <c r="B118" s="11">
        <v>0</v>
      </c>
      <c r="C118" s="11"/>
      <c r="D118" s="11">
        <v>1610</v>
      </c>
      <c r="E118" s="11">
        <v>40007563</v>
      </c>
      <c r="F118" s="12" t="s">
        <v>139</v>
      </c>
      <c r="G118" s="13">
        <v>100</v>
      </c>
      <c r="H118" s="11" t="s">
        <v>43</v>
      </c>
      <c r="I118" s="14">
        <v>3.3</v>
      </c>
      <c r="J118" s="13">
        <v>1</v>
      </c>
      <c r="K118" s="15"/>
      <c r="L118" s="16">
        <f>V118 *1.21</f>
        <v>0</v>
      </c>
      <c r="M118" s="16">
        <f>L118 *G118 /J118</f>
        <v>0</v>
      </c>
      <c r="N118" s="15"/>
      <c r="O118" s="15"/>
      <c r="P118" s="15"/>
      <c r="Q118" s="15"/>
      <c r="R118" s="17">
        <v>0</v>
      </c>
      <c r="S118" s="15"/>
      <c r="T118" s="11" t="s">
        <v>44</v>
      </c>
      <c r="U118" s="16">
        <f>V118 *G118 /J118</f>
        <v>0</v>
      </c>
      <c r="V118" s="18"/>
      <c r="W118" s="15" t="s">
        <v>45</v>
      </c>
    </row>
    <row r="119" spans="1:23" x14ac:dyDescent="0.3">
      <c r="A119" s="11">
        <v>4</v>
      </c>
      <c r="B119" s="11">
        <v>0</v>
      </c>
      <c r="C119" s="11"/>
      <c r="D119" s="11">
        <v>1620</v>
      </c>
      <c r="E119" s="11">
        <v>40007564</v>
      </c>
      <c r="F119" s="12" t="s">
        <v>139</v>
      </c>
      <c r="G119" s="13">
        <v>100</v>
      </c>
      <c r="H119" s="11" t="s">
        <v>43</v>
      </c>
      <c r="I119" s="14">
        <v>3.3</v>
      </c>
      <c r="J119" s="13">
        <v>1</v>
      </c>
      <c r="K119" s="15"/>
      <c r="L119" s="16">
        <f>V119 *1.21</f>
        <v>0</v>
      </c>
      <c r="M119" s="16">
        <f>L119 *G119 /J119</f>
        <v>0</v>
      </c>
      <c r="N119" s="15"/>
      <c r="O119" s="15"/>
      <c r="P119" s="15"/>
      <c r="Q119" s="15"/>
      <c r="R119" s="17">
        <v>0</v>
      </c>
      <c r="S119" s="15"/>
      <c r="T119" s="11" t="s">
        <v>44</v>
      </c>
      <c r="U119" s="16">
        <f>V119 *G119 /J119</f>
        <v>0</v>
      </c>
      <c r="V119" s="18"/>
      <c r="W119" s="15" t="s">
        <v>45</v>
      </c>
    </row>
    <row r="120" spans="1:23" x14ac:dyDescent="0.3">
      <c r="A120" s="11">
        <v>4</v>
      </c>
      <c r="B120" s="11">
        <v>0</v>
      </c>
      <c r="C120" s="11"/>
      <c r="D120" s="11">
        <v>1650</v>
      </c>
      <c r="E120" s="11">
        <v>40007604</v>
      </c>
      <c r="F120" s="12" t="s">
        <v>140</v>
      </c>
      <c r="G120" s="13">
        <v>100</v>
      </c>
      <c r="H120" s="11" t="s">
        <v>43</v>
      </c>
      <c r="I120" s="14">
        <v>70.639776999999995</v>
      </c>
      <c r="J120" s="13">
        <v>1</v>
      </c>
      <c r="K120" s="15"/>
      <c r="L120" s="16">
        <f>V120 *1.21</f>
        <v>0</v>
      </c>
      <c r="M120" s="16">
        <f>L120 *G120 /J120</f>
        <v>0</v>
      </c>
      <c r="N120" s="15"/>
      <c r="O120" s="15"/>
      <c r="P120" s="15"/>
      <c r="Q120" s="15"/>
      <c r="R120" s="17">
        <v>0</v>
      </c>
      <c r="S120" s="15"/>
      <c r="T120" s="11" t="s">
        <v>44</v>
      </c>
      <c r="U120" s="16">
        <f>V120 *G120 /J120</f>
        <v>0</v>
      </c>
      <c r="V120" s="18"/>
      <c r="W120" s="15" t="s">
        <v>45</v>
      </c>
    </row>
    <row r="121" spans="1:23" x14ac:dyDescent="0.3">
      <c r="A121" s="11">
        <v>4</v>
      </c>
      <c r="B121" s="11">
        <v>0</v>
      </c>
      <c r="C121" s="11"/>
      <c r="D121" s="11">
        <v>1660</v>
      </c>
      <c r="E121" s="11">
        <v>40007649</v>
      </c>
      <c r="F121" s="12" t="s">
        <v>141</v>
      </c>
      <c r="G121" s="13">
        <v>20</v>
      </c>
      <c r="H121" s="11" t="s">
        <v>43</v>
      </c>
      <c r="I121" s="14">
        <v>438.5</v>
      </c>
      <c r="J121" s="13">
        <v>1</v>
      </c>
      <c r="K121" s="15"/>
      <c r="L121" s="16">
        <f>V121 *1.21</f>
        <v>0</v>
      </c>
      <c r="M121" s="16">
        <f>L121 *G121 /J121</f>
        <v>0</v>
      </c>
      <c r="N121" s="15"/>
      <c r="O121" s="15"/>
      <c r="P121" s="15"/>
      <c r="Q121" s="15"/>
      <c r="R121" s="17">
        <v>0</v>
      </c>
      <c r="S121" s="15"/>
      <c r="T121" s="11" t="s">
        <v>44</v>
      </c>
      <c r="U121" s="16">
        <f>V121 *G121 /J121</f>
        <v>0</v>
      </c>
      <c r="V121" s="18"/>
      <c r="W121" s="15" t="s">
        <v>45</v>
      </c>
    </row>
    <row r="122" spans="1:23" x14ac:dyDescent="0.3">
      <c r="A122" s="11">
        <v>4</v>
      </c>
      <c r="B122" s="11">
        <v>0</v>
      </c>
      <c r="C122" s="11"/>
      <c r="D122" s="11">
        <v>1670</v>
      </c>
      <c r="E122" s="11">
        <v>40007650</v>
      </c>
      <c r="F122" s="12" t="s">
        <v>141</v>
      </c>
      <c r="G122" s="13">
        <v>10</v>
      </c>
      <c r="H122" s="11" t="s">
        <v>43</v>
      </c>
      <c r="I122" s="14">
        <v>825</v>
      </c>
      <c r="J122" s="13">
        <v>1</v>
      </c>
      <c r="K122" s="15"/>
      <c r="L122" s="16">
        <f>V122 *1.21</f>
        <v>0</v>
      </c>
      <c r="M122" s="16">
        <f>L122 *G122 /J122</f>
        <v>0</v>
      </c>
      <c r="N122" s="15"/>
      <c r="O122" s="15"/>
      <c r="P122" s="15"/>
      <c r="Q122" s="15"/>
      <c r="R122" s="17">
        <v>0</v>
      </c>
      <c r="S122" s="15"/>
      <c r="T122" s="11" t="s">
        <v>44</v>
      </c>
      <c r="U122" s="16">
        <f>V122 *G122 /J122</f>
        <v>0</v>
      </c>
      <c r="V122" s="18"/>
      <c r="W122" s="15" t="s">
        <v>45</v>
      </c>
    </row>
    <row r="123" spans="1:23" x14ac:dyDescent="0.3">
      <c r="A123" s="4"/>
      <c r="B123" s="4"/>
      <c r="C123" s="4"/>
      <c r="D123" s="4"/>
      <c r="E123" s="4"/>
      <c r="F123" s="5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x14ac:dyDescent="0.3">
      <c r="A124" s="11">
        <v>5</v>
      </c>
      <c r="B124" s="11">
        <v>0</v>
      </c>
      <c r="C124" s="11"/>
      <c r="D124" s="11">
        <v>20</v>
      </c>
      <c r="E124" s="11">
        <v>40000022</v>
      </c>
      <c r="F124" s="12" t="s">
        <v>142</v>
      </c>
      <c r="G124" s="13">
        <v>15000</v>
      </c>
      <c r="H124" s="11" t="s">
        <v>43</v>
      </c>
      <c r="I124" s="14">
        <v>0.32</v>
      </c>
      <c r="J124" s="13">
        <v>1</v>
      </c>
      <c r="K124" s="15"/>
      <c r="L124" s="16">
        <f>V124 *1.21</f>
        <v>0</v>
      </c>
      <c r="M124" s="16">
        <f>L124 *G124 /J124</f>
        <v>0</v>
      </c>
      <c r="N124" s="15"/>
      <c r="O124" s="15"/>
      <c r="P124" s="15"/>
      <c r="Q124" s="15"/>
      <c r="R124" s="17">
        <v>0</v>
      </c>
      <c r="S124" s="15"/>
      <c r="T124" s="11" t="s">
        <v>44</v>
      </c>
      <c r="U124" s="16">
        <f>V124 *G124 /J124</f>
        <v>0</v>
      </c>
      <c r="V124" s="18"/>
      <c r="W124" s="15" t="s">
        <v>45</v>
      </c>
    </row>
    <row r="125" spans="1:23" x14ac:dyDescent="0.3">
      <c r="A125" s="11">
        <v>5</v>
      </c>
      <c r="B125" s="11">
        <v>0</v>
      </c>
      <c r="C125" s="11"/>
      <c r="D125" s="11">
        <v>30</v>
      </c>
      <c r="E125" s="11">
        <v>40000023</v>
      </c>
      <c r="F125" s="12" t="s">
        <v>142</v>
      </c>
      <c r="G125" s="13">
        <v>14000</v>
      </c>
      <c r="H125" s="11" t="s">
        <v>43</v>
      </c>
      <c r="I125" s="14">
        <v>0.32</v>
      </c>
      <c r="J125" s="13">
        <v>1</v>
      </c>
      <c r="K125" s="15"/>
      <c r="L125" s="16">
        <f>V125 *1.21</f>
        <v>0</v>
      </c>
      <c r="M125" s="16">
        <f>L125 *G125 /J125</f>
        <v>0</v>
      </c>
      <c r="N125" s="15"/>
      <c r="O125" s="15"/>
      <c r="P125" s="15"/>
      <c r="Q125" s="15"/>
      <c r="R125" s="17">
        <v>0</v>
      </c>
      <c r="S125" s="15"/>
      <c r="T125" s="11" t="s">
        <v>44</v>
      </c>
      <c r="U125" s="16">
        <f>V125 *G125 /J125</f>
        <v>0</v>
      </c>
      <c r="V125" s="18"/>
      <c r="W125" s="15" t="s">
        <v>45</v>
      </c>
    </row>
    <row r="126" spans="1:23" x14ac:dyDescent="0.3">
      <c r="A126" s="11">
        <v>5</v>
      </c>
      <c r="B126" s="11">
        <v>0</v>
      </c>
      <c r="C126" s="11"/>
      <c r="D126" s="11">
        <v>60</v>
      </c>
      <c r="E126" s="11">
        <v>40000058</v>
      </c>
      <c r="F126" s="12" t="s">
        <v>143</v>
      </c>
      <c r="G126" s="13">
        <v>2200</v>
      </c>
      <c r="H126" s="11" t="s">
        <v>43</v>
      </c>
      <c r="I126" s="14">
        <v>0.25</v>
      </c>
      <c r="J126" s="13">
        <v>1</v>
      </c>
      <c r="K126" s="15"/>
      <c r="L126" s="16">
        <f>V126 *1.21</f>
        <v>0</v>
      </c>
      <c r="M126" s="16">
        <f>L126 *G126 /J126</f>
        <v>0</v>
      </c>
      <c r="N126" s="15"/>
      <c r="O126" s="15"/>
      <c r="P126" s="15"/>
      <c r="Q126" s="15"/>
      <c r="R126" s="17">
        <v>0</v>
      </c>
      <c r="S126" s="15"/>
      <c r="T126" s="11" t="s">
        <v>44</v>
      </c>
      <c r="U126" s="16">
        <f>V126 *G126 /J126</f>
        <v>0</v>
      </c>
      <c r="V126" s="18"/>
      <c r="W126" s="15" t="s">
        <v>45</v>
      </c>
    </row>
    <row r="127" spans="1:23" x14ac:dyDescent="0.3">
      <c r="A127" s="11">
        <v>5</v>
      </c>
      <c r="B127" s="11">
        <v>0</v>
      </c>
      <c r="C127" s="11"/>
      <c r="D127" s="11">
        <v>70</v>
      </c>
      <c r="E127" s="11">
        <v>40000059</v>
      </c>
      <c r="F127" s="12" t="s">
        <v>144</v>
      </c>
      <c r="G127" s="13">
        <v>100</v>
      </c>
      <c r="H127" s="11" t="s">
        <v>43</v>
      </c>
      <c r="I127" s="14">
        <v>0.25</v>
      </c>
      <c r="J127" s="13">
        <v>1</v>
      </c>
      <c r="K127" s="15"/>
      <c r="L127" s="16">
        <f>V127 *1.21</f>
        <v>0</v>
      </c>
      <c r="M127" s="16">
        <f>L127 *G127 /J127</f>
        <v>0</v>
      </c>
      <c r="N127" s="15"/>
      <c r="O127" s="15"/>
      <c r="P127" s="15"/>
      <c r="Q127" s="15"/>
      <c r="R127" s="17">
        <v>0</v>
      </c>
      <c r="S127" s="15"/>
      <c r="T127" s="11" t="s">
        <v>44</v>
      </c>
      <c r="U127" s="16">
        <f>V127 *G127 /J127</f>
        <v>0</v>
      </c>
      <c r="V127" s="18"/>
      <c r="W127" s="15" t="s">
        <v>45</v>
      </c>
    </row>
    <row r="128" spans="1:23" x14ac:dyDescent="0.3">
      <c r="A128" s="11">
        <v>5</v>
      </c>
      <c r="B128" s="11">
        <v>0</v>
      </c>
      <c r="C128" s="11"/>
      <c r="D128" s="11">
        <v>80</v>
      </c>
      <c r="E128" s="11">
        <v>40000060</v>
      </c>
      <c r="F128" s="12" t="s">
        <v>145</v>
      </c>
      <c r="G128" s="13">
        <v>700</v>
      </c>
      <c r="H128" s="11" t="s">
        <v>43</v>
      </c>
      <c r="I128" s="14">
        <v>0.25</v>
      </c>
      <c r="J128" s="13">
        <v>1</v>
      </c>
      <c r="K128" s="15"/>
      <c r="L128" s="16">
        <f>V128 *1.21</f>
        <v>0</v>
      </c>
      <c r="M128" s="16">
        <f>L128 *G128 /J128</f>
        <v>0</v>
      </c>
      <c r="N128" s="15"/>
      <c r="O128" s="15"/>
      <c r="P128" s="15"/>
      <c r="Q128" s="15"/>
      <c r="R128" s="17">
        <v>0</v>
      </c>
      <c r="S128" s="15"/>
      <c r="T128" s="11" t="s">
        <v>44</v>
      </c>
      <c r="U128" s="16">
        <f>V128 *G128 /J128</f>
        <v>0</v>
      </c>
      <c r="V128" s="18"/>
      <c r="W128" s="15" t="s">
        <v>45</v>
      </c>
    </row>
    <row r="129" spans="1:23" x14ac:dyDescent="0.3">
      <c r="A129" s="11">
        <v>5</v>
      </c>
      <c r="B129" s="11">
        <v>0</v>
      </c>
      <c r="C129" s="11"/>
      <c r="D129" s="11">
        <v>90</v>
      </c>
      <c r="E129" s="11">
        <v>40000061</v>
      </c>
      <c r="F129" s="12" t="s">
        <v>146</v>
      </c>
      <c r="G129" s="13">
        <v>100</v>
      </c>
      <c r="H129" s="11" t="s">
        <v>43</v>
      </c>
      <c r="I129" s="14">
        <v>0.25</v>
      </c>
      <c r="J129" s="13">
        <v>1</v>
      </c>
      <c r="K129" s="15"/>
      <c r="L129" s="16">
        <f>V129 *1.21</f>
        <v>0</v>
      </c>
      <c r="M129" s="16">
        <f>L129 *G129 /J129</f>
        <v>0</v>
      </c>
      <c r="N129" s="15"/>
      <c r="O129" s="15"/>
      <c r="P129" s="15"/>
      <c r="Q129" s="15"/>
      <c r="R129" s="17">
        <v>0</v>
      </c>
      <c r="S129" s="15"/>
      <c r="T129" s="11" t="s">
        <v>44</v>
      </c>
      <c r="U129" s="16">
        <f>V129 *G129 /J129</f>
        <v>0</v>
      </c>
      <c r="V129" s="18"/>
      <c r="W129" s="15" t="s">
        <v>45</v>
      </c>
    </row>
    <row r="130" spans="1:23" x14ac:dyDescent="0.3">
      <c r="A130" s="11">
        <v>5</v>
      </c>
      <c r="B130" s="11">
        <v>0</v>
      </c>
      <c r="C130" s="11"/>
      <c r="D130" s="11">
        <v>100</v>
      </c>
      <c r="E130" s="11">
        <v>40000062</v>
      </c>
      <c r="F130" s="12" t="s">
        <v>147</v>
      </c>
      <c r="G130" s="13">
        <v>100</v>
      </c>
      <c r="H130" s="11" t="s">
        <v>43</v>
      </c>
      <c r="I130" s="14">
        <v>0.25</v>
      </c>
      <c r="J130" s="13">
        <v>1</v>
      </c>
      <c r="K130" s="15"/>
      <c r="L130" s="16">
        <f>V130 *1.21</f>
        <v>0</v>
      </c>
      <c r="M130" s="16">
        <f>L130 *G130 /J130</f>
        <v>0</v>
      </c>
      <c r="N130" s="15"/>
      <c r="O130" s="15"/>
      <c r="P130" s="15"/>
      <c r="Q130" s="15"/>
      <c r="R130" s="17">
        <v>0</v>
      </c>
      <c r="S130" s="15"/>
      <c r="T130" s="11" t="s">
        <v>44</v>
      </c>
      <c r="U130" s="16">
        <f>V130 *G130 /J130</f>
        <v>0</v>
      </c>
      <c r="V130" s="18"/>
      <c r="W130" s="15" t="s">
        <v>45</v>
      </c>
    </row>
    <row r="131" spans="1:23" x14ac:dyDescent="0.3">
      <c r="A131" s="11">
        <v>5</v>
      </c>
      <c r="B131" s="11">
        <v>0</v>
      </c>
      <c r="C131" s="11"/>
      <c r="D131" s="11">
        <v>150</v>
      </c>
      <c r="E131" s="11">
        <v>40000083</v>
      </c>
      <c r="F131" s="12" t="s">
        <v>142</v>
      </c>
      <c r="G131" s="13">
        <v>16000</v>
      </c>
      <c r="H131" s="11" t="s">
        <v>43</v>
      </c>
      <c r="I131" s="14">
        <v>0.32</v>
      </c>
      <c r="J131" s="13">
        <v>1</v>
      </c>
      <c r="K131" s="15"/>
      <c r="L131" s="16">
        <f>V131 *1.21</f>
        <v>0</v>
      </c>
      <c r="M131" s="16">
        <f>L131 *G131 /J131</f>
        <v>0</v>
      </c>
      <c r="N131" s="15"/>
      <c r="O131" s="15"/>
      <c r="P131" s="15"/>
      <c r="Q131" s="15"/>
      <c r="R131" s="17">
        <v>0</v>
      </c>
      <c r="S131" s="15"/>
      <c r="T131" s="11" t="s">
        <v>44</v>
      </c>
      <c r="U131" s="16">
        <f>V131 *G131 /J131</f>
        <v>0</v>
      </c>
      <c r="V131" s="18"/>
      <c r="W131" s="15" t="s">
        <v>45</v>
      </c>
    </row>
    <row r="132" spans="1:23" x14ac:dyDescent="0.3">
      <c r="A132" s="11">
        <v>5</v>
      </c>
      <c r="B132" s="11">
        <v>0</v>
      </c>
      <c r="C132" s="11"/>
      <c r="D132" s="11">
        <v>180</v>
      </c>
      <c r="E132" s="11">
        <v>40000097</v>
      </c>
      <c r="F132" s="12" t="s">
        <v>142</v>
      </c>
      <c r="G132" s="13">
        <v>3000</v>
      </c>
      <c r="H132" s="11" t="s">
        <v>43</v>
      </c>
      <c r="I132" s="14">
        <v>0.32</v>
      </c>
      <c r="J132" s="13">
        <v>1</v>
      </c>
      <c r="K132" s="15"/>
      <c r="L132" s="16">
        <f>V132 *1.21</f>
        <v>0</v>
      </c>
      <c r="M132" s="16">
        <f>L132 *G132 /J132</f>
        <v>0</v>
      </c>
      <c r="N132" s="15"/>
      <c r="O132" s="15"/>
      <c r="P132" s="15"/>
      <c r="Q132" s="15"/>
      <c r="R132" s="17">
        <v>0</v>
      </c>
      <c r="S132" s="15"/>
      <c r="T132" s="11" t="s">
        <v>44</v>
      </c>
      <c r="U132" s="16">
        <f>V132 *G132 /J132</f>
        <v>0</v>
      </c>
      <c r="V132" s="18"/>
      <c r="W132" s="15" t="s">
        <v>45</v>
      </c>
    </row>
    <row r="133" spans="1:23" x14ac:dyDescent="0.3">
      <c r="A133" s="11">
        <v>5</v>
      </c>
      <c r="B133" s="11">
        <v>0</v>
      </c>
      <c r="C133" s="11"/>
      <c r="D133" s="11">
        <v>200</v>
      </c>
      <c r="E133" s="11">
        <v>40000126</v>
      </c>
      <c r="F133" s="12" t="s">
        <v>148</v>
      </c>
      <c r="G133" s="13">
        <v>50000</v>
      </c>
      <c r="H133" s="11" t="s">
        <v>43</v>
      </c>
      <c r="I133" s="14">
        <v>0.03</v>
      </c>
      <c r="J133" s="13">
        <v>1</v>
      </c>
      <c r="K133" s="15"/>
      <c r="L133" s="16">
        <f>V133 *1.21</f>
        <v>0</v>
      </c>
      <c r="M133" s="16">
        <f>L133 *G133 /J133</f>
        <v>0</v>
      </c>
      <c r="N133" s="15"/>
      <c r="O133" s="15"/>
      <c r="P133" s="15"/>
      <c r="Q133" s="15"/>
      <c r="R133" s="17">
        <v>0</v>
      </c>
      <c r="S133" s="15"/>
      <c r="T133" s="11" t="s">
        <v>44</v>
      </c>
      <c r="U133" s="16">
        <f>V133 *G133 /J133</f>
        <v>0</v>
      </c>
      <c r="V133" s="18"/>
      <c r="W133" s="15" t="s">
        <v>45</v>
      </c>
    </row>
    <row r="134" spans="1:23" x14ac:dyDescent="0.3">
      <c r="A134" s="11">
        <v>5</v>
      </c>
      <c r="B134" s="11">
        <v>0</v>
      </c>
      <c r="C134" s="11"/>
      <c r="D134" s="11">
        <v>290</v>
      </c>
      <c r="E134" s="11">
        <v>40000787</v>
      </c>
      <c r="F134" s="12" t="s">
        <v>149</v>
      </c>
      <c r="G134" s="13">
        <v>100</v>
      </c>
      <c r="H134" s="11" t="s">
        <v>43</v>
      </c>
      <c r="I134" s="14">
        <v>1.6500000000000001E-2</v>
      </c>
      <c r="J134" s="13">
        <v>1</v>
      </c>
      <c r="K134" s="15"/>
      <c r="L134" s="16">
        <f>V134 *1.21</f>
        <v>0</v>
      </c>
      <c r="M134" s="16">
        <f>L134 *G134 /J134</f>
        <v>0</v>
      </c>
      <c r="N134" s="15"/>
      <c r="O134" s="15"/>
      <c r="P134" s="15"/>
      <c r="Q134" s="15"/>
      <c r="R134" s="17">
        <v>0</v>
      </c>
      <c r="S134" s="15"/>
      <c r="T134" s="11" t="s">
        <v>44</v>
      </c>
      <c r="U134" s="16">
        <f>V134 *G134 /J134</f>
        <v>0</v>
      </c>
      <c r="V134" s="18"/>
      <c r="W134" s="15" t="s">
        <v>45</v>
      </c>
    </row>
    <row r="135" spans="1:23" x14ac:dyDescent="0.3">
      <c r="A135" s="11">
        <v>5</v>
      </c>
      <c r="B135" s="11">
        <v>0</v>
      </c>
      <c r="C135" s="11"/>
      <c r="D135" s="11">
        <v>300</v>
      </c>
      <c r="E135" s="11">
        <v>40000788</v>
      </c>
      <c r="F135" s="12" t="s">
        <v>149</v>
      </c>
      <c r="G135" s="13">
        <v>100</v>
      </c>
      <c r="H135" s="11" t="s">
        <v>43</v>
      </c>
      <c r="I135" s="14">
        <v>1.6500000000000001E-2</v>
      </c>
      <c r="J135" s="13">
        <v>1</v>
      </c>
      <c r="K135" s="15"/>
      <c r="L135" s="16">
        <f>V135 *1.21</f>
        <v>0</v>
      </c>
      <c r="M135" s="16">
        <f>L135 *G135 /J135</f>
        <v>0</v>
      </c>
      <c r="N135" s="15"/>
      <c r="O135" s="15"/>
      <c r="P135" s="15"/>
      <c r="Q135" s="15"/>
      <c r="R135" s="17">
        <v>0</v>
      </c>
      <c r="S135" s="15"/>
      <c r="T135" s="11" t="s">
        <v>44</v>
      </c>
      <c r="U135" s="16">
        <f>V135 *G135 /J135</f>
        <v>0</v>
      </c>
      <c r="V135" s="18"/>
      <c r="W135" s="15" t="s">
        <v>45</v>
      </c>
    </row>
    <row r="136" spans="1:23" x14ac:dyDescent="0.3">
      <c r="A136" s="11">
        <v>5</v>
      </c>
      <c r="B136" s="11">
        <v>0</v>
      </c>
      <c r="C136" s="11"/>
      <c r="D136" s="11">
        <v>310</v>
      </c>
      <c r="E136" s="11">
        <v>40000789</v>
      </c>
      <c r="F136" s="12" t="s">
        <v>149</v>
      </c>
      <c r="G136" s="13">
        <v>100</v>
      </c>
      <c r="H136" s="11" t="s">
        <v>43</v>
      </c>
      <c r="I136" s="14">
        <v>1.6500000000000001E-2</v>
      </c>
      <c r="J136" s="13">
        <v>1</v>
      </c>
      <c r="K136" s="15"/>
      <c r="L136" s="16">
        <f>V136 *1.21</f>
        <v>0</v>
      </c>
      <c r="M136" s="16">
        <f>L136 *G136 /J136</f>
        <v>0</v>
      </c>
      <c r="N136" s="15"/>
      <c r="O136" s="15"/>
      <c r="P136" s="15"/>
      <c r="Q136" s="15"/>
      <c r="R136" s="17">
        <v>0</v>
      </c>
      <c r="S136" s="15"/>
      <c r="T136" s="11" t="s">
        <v>44</v>
      </c>
      <c r="U136" s="16">
        <f>V136 *G136 /J136</f>
        <v>0</v>
      </c>
      <c r="V136" s="18"/>
      <c r="W136" s="15" t="s">
        <v>45</v>
      </c>
    </row>
    <row r="137" spans="1:23" x14ac:dyDescent="0.3">
      <c r="A137" s="11">
        <v>5</v>
      </c>
      <c r="B137" s="11">
        <v>0</v>
      </c>
      <c r="C137" s="11"/>
      <c r="D137" s="11">
        <v>320</v>
      </c>
      <c r="E137" s="11">
        <v>40000794</v>
      </c>
      <c r="F137" s="12" t="s">
        <v>150</v>
      </c>
      <c r="G137" s="13">
        <v>85000</v>
      </c>
      <c r="H137" s="11" t="s">
        <v>43</v>
      </c>
      <c r="I137" s="14">
        <v>0.03</v>
      </c>
      <c r="J137" s="13">
        <v>1</v>
      </c>
      <c r="K137" s="15"/>
      <c r="L137" s="16">
        <f>V137 *1.21</f>
        <v>0</v>
      </c>
      <c r="M137" s="16">
        <f>L137 *G137 /J137</f>
        <v>0</v>
      </c>
      <c r="N137" s="15"/>
      <c r="O137" s="15"/>
      <c r="P137" s="15"/>
      <c r="Q137" s="15"/>
      <c r="R137" s="17">
        <v>0</v>
      </c>
      <c r="S137" s="15"/>
      <c r="T137" s="11" t="s">
        <v>44</v>
      </c>
      <c r="U137" s="16">
        <f>V137 *G137 /J137</f>
        <v>0</v>
      </c>
      <c r="V137" s="18"/>
      <c r="W137" s="15" t="s">
        <v>45</v>
      </c>
    </row>
    <row r="138" spans="1:23" x14ac:dyDescent="0.3">
      <c r="A138" s="11">
        <v>5</v>
      </c>
      <c r="B138" s="11">
        <v>0</v>
      </c>
      <c r="C138" s="11"/>
      <c r="D138" s="11">
        <v>490</v>
      </c>
      <c r="E138" s="11">
        <v>40001516</v>
      </c>
      <c r="F138" s="12" t="s">
        <v>151</v>
      </c>
      <c r="G138" s="13">
        <v>23000</v>
      </c>
      <c r="H138" s="11" t="s">
        <v>43</v>
      </c>
      <c r="I138" s="14">
        <v>0.03</v>
      </c>
      <c r="J138" s="13">
        <v>1</v>
      </c>
      <c r="K138" s="15"/>
      <c r="L138" s="16">
        <f>V138 *1.21</f>
        <v>0</v>
      </c>
      <c r="M138" s="16">
        <f>L138 *G138 /J138</f>
        <v>0</v>
      </c>
      <c r="N138" s="15"/>
      <c r="O138" s="15"/>
      <c r="P138" s="15"/>
      <c r="Q138" s="15"/>
      <c r="R138" s="17">
        <v>0</v>
      </c>
      <c r="S138" s="15"/>
      <c r="T138" s="11" t="s">
        <v>44</v>
      </c>
      <c r="U138" s="16">
        <f>V138 *G138 /J138</f>
        <v>0</v>
      </c>
      <c r="V138" s="18"/>
      <c r="W138" s="15" t="s">
        <v>45</v>
      </c>
    </row>
    <row r="139" spans="1:23" x14ac:dyDescent="0.3">
      <c r="A139" s="11">
        <v>5</v>
      </c>
      <c r="B139" s="11">
        <v>0</v>
      </c>
      <c r="C139" s="11"/>
      <c r="D139" s="11">
        <v>500</v>
      </c>
      <c r="E139" s="11">
        <v>40001517</v>
      </c>
      <c r="F139" s="12" t="s">
        <v>152</v>
      </c>
      <c r="G139" s="13">
        <v>8000</v>
      </c>
      <c r="H139" s="11" t="s">
        <v>43</v>
      </c>
      <c r="I139" s="14">
        <v>0.03</v>
      </c>
      <c r="J139" s="13">
        <v>1</v>
      </c>
      <c r="K139" s="15"/>
      <c r="L139" s="16">
        <f>V139 *1.21</f>
        <v>0</v>
      </c>
      <c r="M139" s="16">
        <f>L139 *G139 /J139</f>
        <v>0</v>
      </c>
      <c r="N139" s="15"/>
      <c r="O139" s="15"/>
      <c r="P139" s="15"/>
      <c r="Q139" s="15"/>
      <c r="R139" s="17">
        <v>0</v>
      </c>
      <c r="S139" s="15"/>
      <c r="T139" s="11" t="s">
        <v>44</v>
      </c>
      <c r="U139" s="16">
        <f>V139 *G139 /J139</f>
        <v>0</v>
      </c>
      <c r="V139" s="18"/>
      <c r="W139" s="15" t="s">
        <v>45</v>
      </c>
    </row>
    <row r="140" spans="1:23" x14ac:dyDescent="0.3">
      <c r="A140" s="11">
        <v>5</v>
      </c>
      <c r="B140" s="11">
        <v>0</v>
      </c>
      <c r="C140" s="11"/>
      <c r="D140" s="11">
        <v>590</v>
      </c>
      <c r="E140" s="11">
        <v>40002008</v>
      </c>
      <c r="F140" s="12" t="s">
        <v>152</v>
      </c>
      <c r="G140" s="13">
        <v>26000</v>
      </c>
      <c r="H140" s="11" t="s">
        <v>43</v>
      </c>
      <c r="I140" s="14">
        <v>0.03</v>
      </c>
      <c r="J140" s="13">
        <v>1</v>
      </c>
      <c r="K140" s="15"/>
      <c r="L140" s="16">
        <f>V140 *1.21</f>
        <v>0</v>
      </c>
      <c r="M140" s="16">
        <f>L140 *G140 /J140</f>
        <v>0</v>
      </c>
      <c r="N140" s="15"/>
      <c r="O140" s="15"/>
      <c r="P140" s="15"/>
      <c r="Q140" s="15"/>
      <c r="R140" s="17">
        <v>0</v>
      </c>
      <c r="S140" s="15"/>
      <c r="T140" s="11" t="s">
        <v>44</v>
      </c>
      <c r="U140" s="16">
        <f>V140 *G140 /J140</f>
        <v>0</v>
      </c>
      <c r="V140" s="18"/>
      <c r="W140" s="15" t="s">
        <v>45</v>
      </c>
    </row>
    <row r="141" spans="1:23" x14ac:dyDescent="0.3">
      <c r="A141" s="11">
        <v>5</v>
      </c>
      <c r="B141" s="11">
        <v>0</v>
      </c>
      <c r="C141" s="11"/>
      <c r="D141" s="11">
        <v>760</v>
      </c>
      <c r="E141" s="11">
        <v>40002518</v>
      </c>
      <c r="F141" s="12" t="s">
        <v>153</v>
      </c>
      <c r="G141" s="13">
        <v>130000</v>
      </c>
      <c r="H141" s="11" t="s">
        <v>43</v>
      </c>
      <c r="I141" s="14">
        <v>2.1999999999999999E-2</v>
      </c>
      <c r="J141" s="13">
        <v>1</v>
      </c>
      <c r="K141" s="15"/>
      <c r="L141" s="16">
        <f>V141 *1.21</f>
        <v>0</v>
      </c>
      <c r="M141" s="16">
        <f>L141 *G141 /J141</f>
        <v>0</v>
      </c>
      <c r="N141" s="15"/>
      <c r="O141" s="15"/>
      <c r="P141" s="15"/>
      <c r="Q141" s="15"/>
      <c r="R141" s="17">
        <v>0</v>
      </c>
      <c r="S141" s="15"/>
      <c r="T141" s="11" t="s">
        <v>44</v>
      </c>
      <c r="U141" s="16">
        <f>V141 *G141 /J141</f>
        <v>0</v>
      </c>
      <c r="V141" s="18"/>
      <c r="W141" s="15" t="s">
        <v>45</v>
      </c>
    </row>
    <row r="142" spans="1:23" x14ac:dyDescent="0.3">
      <c r="A142" s="11">
        <v>5</v>
      </c>
      <c r="B142" s="11">
        <v>0</v>
      </c>
      <c r="C142" s="11"/>
      <c r="D142" s="11">
        <v>770</v>
      </c>
      <c r="E142" s="11">
        <v>40002519</v>
      </c>
      <c r="F142" s="12" t="s">
        <v>153</v>
      </c>
      <c r="G142" s="13">
        <v>350000</v>
      </c>
      <c r="H142" s="11" t="s">
        <v>43</v>
      </c>
      <c r="I142" s="14">
        <v>2.1999999999999999E-2</v>
      </c>
      <c r="J142" s="13">
        <v>1</v>
      </c>
      <c r="K142" s="15"/>
      <c r="L142" s="16">
        <f>V142 *1.21</f>
        <v>0</v>
      </c>
      <c r="M142" s="16">
        <f>L142 *G142 /J142</f>
        <v>0</v>
      </c>
      <c r="N142" s="15"/>
      <c r="O142" s="15"/>
      <c r="P142" s="15"/>
      <c r="Q142" s="15"/>
      <c r="R142" s="17">
        <v>0</v>
      </c>
      <c r="S142" s="15"/>
      <c r="T142" s="11" t="s">
        <v>44</v>
      </c>
      <c r="U142" s="16">
        <f>V142 *G142 /J142</f>
        <v>0</v>
      </c>
      <c r="V142" s="18"/>
      <c r="W142" s="15" t="s">
        <v>45</v>
      </c>
    </row>
    <row r="143" spans="1:23" x14ac:dyDescent="0.3">
      <c r="A143" s="11">
        <v>5</v>
      </c>
      <c r="B143" s="11">
        <v>0</v>
      </c>
      <c r="C143" s="11"/>
      <c r="D143" s="11">
        <v>780</v>
      </c>
      <c r="E143" s="11">
        <v>40002520</v>
      </c>
      <c r="F143" s="12" t="s">
        <v>153</v>
      </c>
      <c r="G143" s="13">
        <v>575000</v>
      </c>
      <c r="H143" s="11" t="s">
        <v>43</v>
      </c>
      <c r="I143" s="14">
        <v>2.1999999999999999E-2</v>
      </c>
      <c r="J143" s="13">
        <v>1</v>
      </c>
      <c r="K143" s="15"/>
      <c r="L143" s="16">
        <f>V143 *1.21</f>
        <v>0</v>
      </c>
      <c r="M143" s="16">
        <f>L143 *G143 /J143</f>
        <v>0</v>
      </c>
      <c r="N143" s="15"/>
      <c r="O143" s="15"/>
      <c r="P143" s="15"/>
      <c r="Q143" s="15"/>
      <c r="R143" s="17">
        <v>0</v>
      </c>
      <c r="S143" s="15"/>
      <c r="T143" s="11" t="s">
        <v>44</v>
      </c>
      <c r="U143" s="16">
        <f>V143 *G143 /J143</f>
        <v>0</v>
      </c>
      <c r="V143" s="18"/>
      <c r="W143" s="15" t="s">
        <v>45</v>
      </c>
    </row>
    <row r="144" spans="1:23" x14ac:dyDescent="0.3">
      <c r="A144" s="11">
        <v>5</v>
      </c>
      <c r="B144" s="11">
        <v>0</v>
      </c>
      <c r="C144" s="11"/>
      <c r="D144" s="11">
        <v>880</v>
      </c>
      <c r="E144" s="11">
        <v>40003450</v>
      </c>
      <c r="F144" s="12" t="s">
        <v>142</v>
      </c>
      <c r="G144" s="13">
        <v>6000</v>
      </c>
      <c r="H144" s="11" t="s">
        <v>43</v>
      </c>
      <c r="I144" s="14">
        <v>0.32</v>
      </c>
      <c r="J144" s="13">
        <v>1</v>
      </c>
      <c r="K144" s="15"/>
      <c r="L144" s="16">
        <f>V144 *1.21</f>
        <v>0</v>
      </c>
      <c r="M144" s="16">
        <f>L144 *G144 /J144</f>
        <v>0</v>
      </c>
      <c r="N144" s="15"/>
      <c r="O144" s="15"/>
      <c r="P144" s="15"/>
      <c r="Q144" s="15"/>
      <c r="R144" s="17">
        <v>0</v>
      </c>
      <c r="S144" s="15"/>
      <c r="T144" s="11" t="s">
        <v>44</v>
      </c>
      <c r="U144" s="16">
        <f>V144 *G144 /J144</f>
        <v>0</v>
      </c>
      <c r="V144" s="18"/>
      <c r="W144" s="15" t="s">
        <v>45</v>
      </c>
    </row>
    <row r="145" spans="1:23" x14ac:dyDescent="0.3">
      <c r="A145" s="11">
        <v>5</v>
      </c>
      <c r="B145" s="11">
        <v>0</v>
      </c>
      <c r="C145" s="11"/>
      <c r="D145" s="11">
        <v>940</v>
      </c>
      <c r="E145" s="11">
        <v>40003728</v>
      </c>
      <c r="F145" s="12" t="s">
        <v>153</v>
      </c>
      <c r="G145" s="13">
        <v>45000</v>
      </c>
      <c r="H145" s="11" t="s">
        <v>43</v>
      </c>
      <c r="I145" s="14">
        <v>2.1999999999999999E-2</v>
      </c>
      <c r="J145" s="13">
        <v>1</v>
      </c>
      <c r="K145" s="15"/>
      <c r="L145" s="16">
        <f>V145 *1.21</f>
        <v>0</v>
      </c>
      <c r="M145" s="16">
        <f>L145 *G145 /J145</f>
        <v>0</v>
      </c>
      <c r="N145" s="15"/>
      <c r="O145" s="15"/>
      <c r="P145" s="15"/>
      <c r="Q145" s="15"/>
      <c r="R145" s="17">
        <v>0</v>
      </c>
      <c r="S145" s="15"/>
      <c r="T145" s="11" t="s">
        <v>44</v>
      </c>
      <c r="U145" s="16">
        <f>V145 *G145 /J145</f>
        <v>0</v>
      </c>
      <c r="V145" s="18"/>
      <c r="W145" s="15" t="s">
        <v>45</v>
      </c>
    </row>
    <row r="146" spans="1:23" x14ac:dyDescent="0.3">
      <c r="A146" s="11">
        <v>5</v>
      </c>
      <c r="B146" s="11">
        <v>0</v>
      </c>
      <c r="C146" s="11"/>
      <c r="D146" s="11">
        <v>950</v>
      </c>
      <c r="E146" s="11">
        <v>40003729</v>
      </c>
      <c r="F146" s="12" t="s">
        <v>154</v>
      </c>
      <c r="G146" s="13">
        <v>100</v>
      </c>
      <c r="H146" s="11" t="s">
        <v>43</v>
      </c>
      <c r="I146" s="14">
        <v>0.9</v>
      </c>
      <c r="J146" s="13">
        <v>1</v>
      </c>
      <c r="K146" s="15"/>
      <c r="L146" s="16">
        <f>V146 *1.21</f>
        <v>0</v>
      </c>
      <c r="M146" s="16">
        <f>L146 *G146 /J146</f>
        <v>0</v>
      </c>
      <c r="N146" s="15"/>
      <c r="O146" s="15"/>
      <c r="P146" s="15"/>
      <c r="Q146" s="15"/>
      <c r="R146" s="17">
        <v>0</v>
      </c>
      <c r="S146" s="15"/>
      <c r="T146" s="11" t="s">
        <v>44</v>
      </c>
      <c r="U146" s="16">
        <f>V146 *G146 /J146</f>
        <v>0</v>
      </c>
      <c r="V146" s="18"/>
      <c r="W146" s="15" t="s">
        <v>45</v>
      </c>
    </row>
    <row r="147" spans="1:23" x14ac:dyDescent="0.3">
      <c r="A147" s="11">
        <v>5</v>
      </c>
      <c r="B147" s="11">
        <v>0</v>
      </c>
      <c r="C147" s="11"/>
      <c r="D147" s="11">
        <v>960</v>
      </c>
      <c r="E147" s="11">
        <v>40003730</v>
      </c>
      <c r="F147" s="12" t="s">
        <v>154</v>
      </c>
      <c r="G147" s="13">
        <v>100</v>
      </c>
      <c r="H147" s="11" t="s">
        <v>43</v>
      </c>
      <c r="I147" s="14">
        <v>0.9</v>
      </c>
      <c r="J147" s="13">
        <v>1</v>
      </c>
      <c r="K147" s="15"/>
      <c r="L147" s="16">
        <f>V147 *1.21</f>
        <v>0</v>
      </c>
      <c r="M147" s="16">
        <f>L147 *G147 /J147</f>
        <v>0</v>
      </c>
      <c r="N147" s="15"/>
      <c r="O147" s="15"/>
      <c r="P147" s="15"/>
      <c r="Q147" s="15"/>
      <c r="R147" s="17">
        <v>0</v>
      </c>
      <c r="S147" s="15"/>
      <c r="T147" s="11" t="s">
        <v>44</v>
      </c>
      <c r="U147" s="16">
        <f>V147 *G147 /J147</f>
        <v>0</v>
      </c>
      <c r="V147" s="18"/>
      <c r="W147" s="15" t="s">
        <v>45</v>
      </c>
    </row>
    <row r="148" spans="1:23" x14ac:dyDescent="0.3">
      <c r="A148" s="11">
        <v>5</v>
      </c>
      <c r="B148" s="11">
        <v>0</v>
      </c>
      <c r="C148" s="11"/>
      <c r="D148" s="11">
        <v>970</v>
      </c>
      <c r="E148" s="11">
        <v>40003732</v>
      </c>
      <c r="F148" s="12" t="s">
        <v>155</v>
      </c>
      <c r="G148" s="13">
        <v>100</v>
      </c>
      <c r="H148" s="11" t="s">
        <v>43</v>
      </c>
      <c r="I148" s="14">
        <v>0.9</v>
      </c>
      <c r="J148" s="13">
        <v>1</v>
      </c>
      <c r="K148" s="15"/>
      <c r="L148" s="16">
        <f>V148 *1.21</f>
        <v>0</v>
      </c>
      <c r="M148" s="16">
        <f>L148 *G148 /J148</f>
        <v>0</v>
      </c>
      <c r="N148" s="15"/>
      <c r="O148" s="15"/>
      <c r="P148" s="15"/>
      <c r="Q148" s="15"/>
      <c r="R148" s="17">
        <v>0</v>
      </c>
      <c r="S148" s="15"/>
      <c r="T148" s="11" t="s">
        <v>44</v>
      </c>
      <c r="U148" s="16">
        <f>V148 *G148 /J148</f>
        <v>0</v>
      </c>
      <c r="V148" s="18"/>
      <c r="W148" s="15" t="s">
        <v>45</v>
      </c>
    </row>
    <row r="149" spans="1:23" x14ac:dyDescent="0.3">
      <c r="A149" s="11">
        <v>5</v>
      </c>
      <c r="B149" s="11">
        <v>0</v>
      </c>
      <c r="C149" s="11"/>
      <c r="D149" s="11">
        <v>980</v>
      </c>
      <c r="E149" s="11">
        <v>40003733</v>
      </c>
      <c r="F149" s="12" t="s">
        <v>155</v>
      </c>
      <c r="G149" s="13">
        <v>100</v>
      </c>
      <c r="H149" s="11" t="s">
        <v>43</v>
      </c>
      <c r="I149" s="14">
        <v>0.9</v>
      </c>
      <c r="J149" s="13">
        <v>1</v>
      </c>
      <c r="K149" s="15"/>
      <c r="L149" s="16">
        <f>V149 *1.21</f>
        <v>0</v>
      </c>
      <c r="M149" s="16">
        <f>L149 *G149 /J149</f>
        <v>0</v>
      </c>
      <c r="N149" s="15"/>
      <c r="O149" s="15"/>
      <c r="P149" s="15"/>
      <c r="Q149" s="15"/>
      <c r="R149" s="17">
        <v>0</v>
      </c>
      <c r="S149" s="15"/>
      <c r="T149" s="11" t="s">
        <v>44</v>
      </c>
      <c r="U149" s="16">
        <f>V149 *G149 /J149</f>
        <v>0</v>
      </c>
      <c r="V149" s="18"/>
      <c r="W149" s="15" t="s">
        <v>45</v>
      </c>
    </row>
    <row r="150" spans="1:23" x14ac:dyDescent="0.3">
      <c r="A150" s="11">
        <v>5</v>
      </c>
      <c r="B150" s="11">
        <v>0</v>
      </c>
      <c r="C150" s="11"/>
      <c r="D150" s="11">
        <v>990</v>
      </c>
      <c r="E150" s="11">
        <v>40003734</v>
      </c>
      <c r="F150" s="12" t="s">
        <v>154</v>
      </c>
      <c r="G150" s="13">
        <v>100</v>
      </c>
      <c r="H150" s="11" t="s">
        <v>43</v>
      </c>
      <c r="I150" s="14">
        <v>0.9</v>
      </c>
      <c r="J150" s="13">
        <v>1</v>
      </c>
      <c r="K150" s="15"/>
      <c r="L150" s="16">
        <f>V150 *1.21</f>
        <v>0</v>
      </c>
      <c r="M150" s="16">
        <f>L150 *G150 /J150</f>
        <v>0</v>
      </c>
      <c r="N150" s="15"/>
      <c r="O150" s="15"/>
      <c r="P150" s="15"/>
      <c r="Q150" s="15"/>
      <c r="R150" s="17">
        <v>0</v>
      </c>
      <c r="S150" s="15"/>
      <c r="T150" s="11" t="s">
        <v>44</v>
      </c>
      <c r="U150" s="16">
        <f>V150 *G150 /J150</f>
        <v>0</v>
      </c>
      <c r="V150" s="18"/>
      <c r="W150" s="15" t="s">
        <v>45</v>
      </c>
    </row>
    <row r="151" spans="1:23" x14ac:dyDescent="0.3">
      <c r="A151" s="11">
        <v>5</v>
      </c>
      <c r="B151" s="11">
        <v>0</v>
      </c>
      <c r="C151" s="11"/>
      <c r="D151" s="11">
        <v>1000</v>
      </c>
      <c r="E151" s="11">
        <v>40003735</v>
      </c>
      <c r="F151" s="12" t="s">
        <v>154</v>
      </c>
      <c r="G151" s="13">
        <v>100</v>
      </c>
      <c r="H151" s="11" t="s">
        <v>43</v>
      </c>
      <c r="I151" s="14">
        <v>0.9</v>
      </c>
      <c r="J151" s="13">
        <v>1</v>
      </c>
      <c r="K151" s="15"/>
      <c r="L151" s="16">
        <f>V151 *1.21</f>
        <v>0</v>
      </c>
      <c r="M151" s="16">
        <f>L151 *G151 /J151</f>
        <v>0</v>
      </c>
      <c r="N151" s="15"/>
      <c r="O151" s="15"/>
      <c r="P151" s="15"/>
      <c r="Q151" s="15"/>
      <c r="R151" s="17">
        <v>0</v>
      </c>
      <c r="S151" s="15"/>
      <c r="T151" s="11" t="s">
        <v>44</v>
      </c>
      <c r="U151" s="16">
        <f>V151 *G151 /J151</f>
        <v>0</v>
      </c>
      <c r="V151" s="18"/>
      <c r="W151" s="15" t="s">
        <v>45</v>
      </c>
    </row>
    <row r="152" spans="1:23" x14ac:dyDescent="0.3">
      <c r="A152" s="11">
        <v>5</v>
      </c>
      <c r="B152" s="11">
        <v>0</v>
      </c>
      <c r="C152" s="11"/>
      <c r="D152" s="11">
        <v>1170</v>
      </c>
      <c r="E152" s="11">
        <v>40004403</v>
      </c>
      <c r="F152" s="12" t="s">
        <v>156</v>
      </c>
      <c r="G152" s="13">
        <v>100</v>
      </c>
      <c r="H152" s="11" t="s">
        <v>43</v>
      </c>
      <c r="I152" s="14">
        <v>7.8E-2</v>
      </c>
      <c r="J152" s="13">
        <v>1</v>
      </c>
      <c r="K152" s="15"/>
      <c r="L152" s="16">
        <f>V152 *1.21</f>
        <v>0</v>
      </c>
      <c r="M152" s="16">
        <f>L152 *G152 /J152</f>
        <v>0</v>
      </c>
      <c r="N152" s="15"/>
      <c r="O152" s="15"/>
      <c r="P152" s="15"/>
      <c r="Q152" s="15"/>
      <c r="R152" s="17">
        <v>0</v>
      </c>
      <c r="S152" s="15"/>
      <c r="T152" s="11" t="s">
        <v>44</v>
      </c>
      <c r="U152" s="16">
        <f>V152 *G152 /J152</f>
        <v>0</v>
      </c>
      <c r="V152" s="18"/>
      <c r="W152" s="15" t="s">
        <v>45</v>
      </c>
    </row>
    <row r="153" spans="1:23" x14ac:dyDescent="0.3">
      <c r="A153" s="4"/>
      <c r="B153" s="4"/>
      <c r="C153" s="4"/>
      <c r="D153" s="4"/>
      <c r="E153" s="4"/>
      <c r="F153" s="5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x14ac:dyDescent="0.3">
      <c r="A154" s="11">
        <v>6</v>
      </c>
      <c r="B154" s="11">
        <v>0</v>
      </c>
      <c r="C154" s="11"/>
      <c r="D154" s="11">
        <v>10</v>
      </c>
      <c r="E154" s="11">
        <v>40000015</v>
      </c>
      <c r="F154" s="12" t="s">
        <v>157</v>
      </c>
      <c r="G154" s="13">
        <v>4000</v>
      </c>
      <c r="H154" s="11" t="s">
        <v>43</v>
      </c>
      <c r="I154" s="14">
        <v>9.35E-2</v>
      </c>
      <c r="J154" s="13">
        <v>1</v>
      </c>
      <c r="K154" s="15"/>
      <c r="L154" s="16">
        <f>V154 *1.21</f>
        <v>0</v>
      </c>
      <c r="M154" s="16">
        <f>L154 *G154 /J154</f>
        <v>0</v>
      </c>
      <c r="N154" s="15"/>
      <c r="O154" s="15"/>
      <c r="P154" s="15"/>
      <c r="Q154" s="15"/>
      <c r="R154" s="17">
        <v>0</v>
      </c>
      <c r="S154" s="15"/>
      <c r="T154" s="11" t="s">
        <v>44</v>
      </c>
      <c r="U154" s="16">
        <f>V154 *G154 /J154</f>
        <v>0</v>
      </c>
      <c r="V154" s="18"/>
      <c r="W154" s="15" t="s">
        <v>45</v>
      </c>
    </row>
    <row r="155" spans="1:23" x14ac:dyDescent="0.3">
      <c r="A155" s="11">
        <v>6</v>
      </c>
      <c r="B155" s="11">
        <v>0</v>
      </c>
      <c r="C155" s="11"/>
      <c r="D155" s="11">
        <v>40</v>
      </c>
      <c r="E155" s="11">
        <v>40000045</v>
      </c>
      <c r="F155" s="12" t="s">
        <v>158</v>
      </c>
      <c r="G155" s="13">
        <v>3500</v>
      </c>
      <c r="H155" s="11" t="s">
        <v>43</v>
      </c>
      <c r="I155" s="14">
        <v>1</v>
      </c>
      <c r="J155" s="13">
        <v>1</v>
      </c>
      <c r="K155" s="15"/>
      <c r="L155" s="16">
        <f>V155 *1.21</f>
        <v>0</v>
      </c>
      <c r="M155" s="16">
        <f>L155 *G155 /J155</f>
        <v>0</v>
      </c>
      <c r="N155" s="15"/>
      <c r="O155" s="15"/>
      <c r="P155" s="15"/>
      <c r="Q155" s="15"/>
      <c r="R155" s="17">
        <v>0</v>
      </c>
      <c r="S155" s="15"/>
      <c r="T155" s="11" t="s">
        <v>44</v>
      </c>
      <c r="U155" s="16">
        <f>V155 *G155 /J155</f>
        <v>0</v>
      </c>
      <c r="V155" s="18"/>
      <c r="W155" s="15" t="s">
        <v>45</v>
      </c>
    </row>
    <row r="156" spans="1:23" x14ac:dyDescent="0.3">
      <c r="A156" s="11">
        <v>6</v>
      </c>
      <c r="B156" s="11">
        <v>0</v>
      </c>
      <c r="C156" s="11"/>
      <c r="D156" s="11">
        <v>50</v>
      </c>
      <c r="E156" s="11">
        <v>40000047</v>
      </c>
      <c r="F156" s="12" t="s">
        <v>159</v>
      </c>
      <c r="G156" s="13">
        <v>10000</v>
      </c>
      <c r="H156" s="11" t="s">
        <v>43</v>
      </c>
      <c r="I156" s="14">
        <v>3.7999999999999999E-2</v>
      </c>
      <c r="J156" s="13">
        <v>1</v>
      </c>
      <c r="K156" s="15"/>
      <c r="L156" s="16">
        <f>V156 *1.21</f>
        <v>0</v>
      </c>
      <c r="M156" s="16">
        <f>L156 *G156 /J156</f>
        <v>0</v>
      </c>
      <c r="N156" s="15"/>
      <c r="O156" s="15"/>
      <c r="P156" s="15"/>
      <c r="Q156" s="15"/>
      <c r="R156" s="17">
        <v>0</v>
      </c>
      <c r="S156" s="15"/>
      <c r="T156" s="11" t="s">
        <v>44</v>
      </c>
      <c r="U156" s="16">
        <f>V156 *G156 /J156</f>
        <v>0</v>
      </c>
      <c r="V156" s="18"/>
      <c r="W156" s="15" t="s">
        <v>45</v>
      </c>
    </row>
    <row r="157" spans="1:23" x14ac:dyDescent="0.3">
      <c r="A157" s="11">
        <v>6</v>
      </c>
      <c r="B157" s="11">
        <v>0</v>
      </c>
      <c r="C157" s="11"/>
      <c r="D157" s="11">
        <v>110</v>
      </c>
      <c r="E157" s="11">
        <v>40000065</v>
      </c>
      <c r="F157" s="12" t="s">
        <v>160</v>
      </c>
      <c r="G157" s="13">
        <v>113000</v>
      </c>
      <c r="H157" s="11" t="s">
        <v>43</v>
      </c>
      <c r="I157" s="14">
        <v>1.7000000000000001E-2</v>
      </c>
      <c r="J157" s="13">
        <v>1</v>
      </c>
      <c r="K157" s="15"/>
      <c r="L157" s="16">
        <f>V157 *1.1</f>
        <v>0</v>
      </c>
      <c r="M157" s="16">
        <f>L157 *G157 /J157</f>
        <v>0</v>
      </c>
      <c r="N157" s="15"/>
      <c r="O157" s="15"/>
      <c r="P157" s="15"/>
      <c r="Q157" s="15"/>
      <c r="R157" s="17">
        <v>0</v>
      </c>
      <c r="S157" s="15"/>
      <c r="T157" s="11" t="s">
        <v>161</v>
      </c>
      <c r="U157" s="16">
        <f>V157 *G157 /J157</f>
        <v>0</v>
      </c>
      <c r="V157" s="18"/>
      <c r="W157" s="15" t="s">
        <v>45</v>
      </c>
    </row>
    <row r="158" spans="1:23" x14ac:dyDescent="0.3">
      <c r="A158" s="11">
        <v>6</v>
      </c>
      <c r="B158" s="11">
        <v>0</v>
      </c>
      <c r="C158" s="11"/>
      <c r="D158" s="11">
        <v>120</v>
      </c>
      <c r="E158" s="11">
        <v>40000075</v>
      </c>
      <c r="F158" s="12" t="s">
        <v>162</v>
      </c>
      <c r="G158" s="13">
        <v>15000</v>
      </c>
      <c r="H158" s="11" t="s">
        <v>43</v>
      </c>
      <c r="I158" s="14">
        <v>0.4</v>
      </c>
      <c r="J158" s="13">
        <v>1</v>
      </c>
      <c r="K158" s="15"/>
      <c r="L158" s="16">
        <f>V158 *1.21</f>
        <v>0</v>
      </c>
      <c r="M158" s="16">
        <f>L158 *G158 /J158</f>
        <v>0</v>
      </c>
      <c r="N158" s="15"/>
      <c r="O158" s="15"/>
      <c r="P158" s="15"/>
      <c r="Q158" s="15"/>
      <c r="R158" s="17">
        <v>0</v>
      </c>
      <c r="S158" s="15"/>
      <c r="T158" s="11" t="s">
        <v>44</v>
      </c>
      <c r="U158" s="16">
        <f>V158 *G158 /J158</f>
        <v>0</v>
      </c>
      <c r="V158" s="18"/>
      <c r="W158" s="15" t="s">
        <v>45</v>
      </c>
    </row>
    <row r="159" spans="1:23" x14ac:dyDescent="0.3">
      <c r="A159" s="11">
        <v>6</v>
      </c>
      <c r="B159" s="11">
        <v>0</v>
      </c>
      <c r="C159" s="11"/>
      <c r="D159" s="11">
        <v>130</v>
      </c>
      <c r="E159" s="11">
        <v>40000078</v>
      </c>
      <c r="F159" s="12" t="s">
        <v>163</v>
      </c>
      <c r="G159" s="13">
        <v>4500</v>
      </c>
      <c r="H159" s="11" t="s">
        <v>43</v>
      </c>
      <c r="I159" s="14">
        <v>0.28000000000000003</v>
      </c>
      <c r="J159" s="13">
        <v>1</v>
      </c>
      <c r="K159" s="15"/>
      <c r="L159" s="16">
        <f>V159 *1.21</f>
        <v>0</v>
      </c>
      <c r="M159" s="16">
        <f>L159 *G159 /J159</f>
        <v>0</v>
      </c>
      <c r="N159" s="15"/>
      <c r="O159" s="15"/>
      <c r="P159" s="15"/>
      <c r="Q159" s="15"/>
      <c r="R159" s="17">
        <v>0</v>
      </c>
      <c r="S159" s="15"/>
      <c r="T159" s="11" t="s">
        <v>44</v>
      </c>
      <c r="U159" s="16">
        <f>V159 *G159 /J159</f>
        <v>0</v>
      </c>
      <c r="V159" s="18"/>
      <c r="W159" s="15" t="s">
        <v>45</v>
      </c>
    </row>
    <row r="160" spans="1:23" x14ac:dyDescent="0.3">
      <c r="A160" s="11">
        <v>6</v>
      </c>
      <c r="B160" s="11">
        <v>0</v>
      </c>
      <c r="C160" s="11"/>
      <c r="D160" s="11">
        <v>140</v>
      </c>
      <c r="E160" s="11">
        <v>40000080</v>
      </c>
      <c r="F160" s="12" t="s">
        <v>164</v>
      </c>
      <c r="G160" s="13">
        <v>100</v>
      </c>
      <c r="H160" s="11" t="s">
        <v>43</v>
      </c>
      <c r="I160" s="14">
        <v>0.73733000000000004</v>
      </c>
      <c r="J160" s="13">
        <v>1</v>
      </c>
      <c r="K160" s="15"/>
      <c r="L160" s="16">
        <f>V160 *1.21</f>
        <v>0</v>
      </c>
      <c r="M160" s="16">
        <f>L160 *G160 /J160</f>
        <v>0</v>
      </c>
      <c r="N160" s="15"/>
      <c r="O160" s="15"/>
      <c r="P160" s="15"/>
      <c r="Q160" s="15"/>
      <c r="R160" s="17">
        <v>0</v>
      </c>
      <c r="S160" s="15"/>
      <c r="T160" s="11" t="s">
        <v>44</v>
      </c>
      <c r="U160" s="16">
        <f>V160 *G160 /J160</f>
        <v>0</v>
      </c>
      <c r="V160" s="18"/>
      <c r="W160" s="15" t="s">
        <v>45</v>
      </c>
    </row>
    <row r="161" spans="1:23" x14ac:dyDescent="0.3">
      <c r="A161" s="11">
        <v>6</v>
      </c>
      <c r="B161" s="11">
        <v>0</v>
      </c>
      <c r="C161" s="11"/>
      <c r="D161" s="11">
        <v>190</v>
      </c>
      <c r="E161" s="11">
        <v>40000125</v>
      </c>
      <c r="F161" s="12" t="s">
        <v>165</v>
      </c>
      <c r="G161" s="13">
        <v>12</v>
      </c>
      <c r="H161" s="11" t="s">
        <v>43</v>
      </c>
      <c r="I161" s="14">
        <v>1.0009999999999999</v>
      </c>
      <c r="J161" s="13">
        <v>1</v>
      </c>
      <c r="K161" s="15"/>
      <c r="L161" s="16">
        <f>V161 *1.21</f>
        <v>0</v>
      </c>
      <c r="M161" s="16">
        <f>L161 *G161 /J161</f>
        <v>0</v>
      </c>
      <c r="N161" s="15"/>
      <c r="O161" s="15"/>
      <c r="P161" s="15"/>
      <c r="Q161" s="15"/>
      <c r="R161" s="17">
        <v>0</v>
      </c>
      <c r="S161" s="15"/>
      <c r="T161" s="11" t="s">
        <v>44</v>
      </c>
      <c r="U161" s="16">
        <f>V161 *G161 /J161</f>
        <v>0</v>
      </c>
      <c r="V161" s="18"/>
      <c r="W161" s="15" t="s">
        <v>45</v>
      </c>
    </row>
    <row r="162" spans="1:23" x14ac:dyDescent="0.3">
      <c r="A162" s="11">
        <v>6</v>
      </c>
      <c r="B162" s="11">
        <v>0</v>
      </c>
      <c r="C162" s="11"/>
      <c r="D162" s="11">
        <v>280</v>
      </c>
      <c r="E162" s="11">
        <v>40000684</v>
      </c>
      <c r="F162" s="12" t="s">
        <v>166</v>
      </c>
      <c r="G162" s="13">
        <v>4000</v>
      </c>
      <c r="H162" s="11" t="s">
        <v>43</v>
      </c>
      <c r="I162" s="14">
        <v>3.9600000000000003E-2</v>
      </c>
      <c r="J162" s="13">
        <v>1</v>
      </c>
      <c r="K162" s="15"/>
      <c r="L162" s="16">
        <f>V162 *1.21</f>
        <v>0</v>
      </c>
      <c r="M162" s="16">
        <f>L162 *G162 /J162</f>
        <v>0</v>
      </c>
      <c r="N162" s="15"/>
      <c r="O162" s="15"/>
      <c r="P162" s="15"/>
      <c r="Q162" s="15"/>
      <c r="R162" s="17">
        <v>0</v>
      </c>
      <c r="S162" s="15"/>
      <c r="T162" s="11" t="s">
        <v>44</v>
      </c>
      <c r="U162" s="16">
        <f>V162 *G162 /J162</f>
        <v>0</v>
      </c>
      <c r="V162" s="18"/>
      <c r="W162" s="15" t="s">
        <v>45</v>
      </c>
    </row>
    <row r="163" spans="1:23" x14ac:dyDescent="0.3">
      <c r="A163" s="11">
        <v>6</v>
      </c>
      <c r="B163" s="11">
        <v>0</v>
      </c>
      <c r="C163" s="11"/>
      <c r="D163" s="11">
        <v>510</v>
      </c>
      <c r="E163" s="11">
        <v>40001611</v>
      </c>
      <c r="F163" s="12" t="s">
        <v>167</v>
      </c>
      <c r="G163" s="13">
        <v>30000</v>
      </c>
      <c r="H163" s="11" t="s">
        <v>43</v>
      </c>
      <c r="I163" s="14">
        <v>1.9E-2</v>
      </c>
      <c r="J163" s="13">
        <v>1</v>
      </c>
      <c r="K163" s="15"/>
      <c r="L163" s="16">
        <f>V163 *1.21</f>
        <v>0</v>
      </c>
      <c r="M163" s="16">
        <f>L163 *G163 /J163</f>
        <v>0</v>
      </c>
      <c r="N163" s="15"/>
      <c r="O163" s="15"/>
      <c r="P163" s="15"/>
      <c r="Q163" s="15"/>
      <c r="R163" s="17">
        <v>0</v>
      </c>
      <c r="S163" s="15"/>
      <c r="T163" s="11" t="s">
        <v>44</v>
      </c>
      <c r="U163" s="16">
        <f>V163 *G163 /J163</f>
        <v>0</v>
      </c>
      <c r="V163" s="18"/>
      <c r="W163" s="15" t="s">
        <v>45</v>
      </c>
    </row>
    <row r="164" spans="1:23" x14ac:dyDescent="0.3">
      <c r="A164" s="11">
        <v>6</v>
      </c>
      <c r="B164" s="11">
        <v>0</v>
      </c>
      <c r="C164" s="11"/>
      <c r="D164" s="11">
        <v>530</v>
      </c>
      <c r="E164" s="11">
        <v>40001627</v>
      </c>
      <c r="F164" s="12" t="s">
        <v>168</v>
      </c>
      <c r="G164" s="13">
        <v>3000</v>
      </c>
      <c r="H164" s="11" t="s">
        <v>43</v>
      </c>
      <c r="I164" s="14">
        <v>0.75</v>
      </c>
      <c r="J164" s="13">
        <v>1</v>
      </c>
      <c r="K164" s="15"/>
      <c r="L164" s="16">
        <f>V164 *1.21</f>
        <v>0</v>
      </c>
      <c r="M164" s="16">
        <f>L164 *G164 /J164</f>
        <v>0</v>
      </c>
      <c r="N164" s="15"/>
      <c r="O164" s="15"/>
      <c r="P164" s="15"/>
      <c r="Q164" s="15"/>
      <c r="R164" s="17">
        <v>0</v>
      </c>
      <c r="S164" s="15"/>
      <c r="T164" s="11" t="s">
        <v>44</v>
      </c>
      <c r="U164" s="16">
        <f>V164 *G164 /J164</f>
        <v>0</v>
      </c>
      <c r="V164" s="18"/>
      <c r="W164" s="15" t="s">
        <v>45</v>
      </c>
    </row>
    <row r="165" spans="1:23" x14ac:dyDescent="0.3">
      <c r="A165" s="11">
        <v>6</v>
      </c>
      <c r="B165" s="11">
        <v>0</v>
      </c>
      <c r="C165" s="11"/>
      <c r="D165" s="11">
        <v>570</v>
      </c>
      <c r="E165" s="11">
        <v>40001794</v>
      </c>
      <c r="F165" s="12" t="s">
        <v>169</v>
      </c>
      <c r="G165" s="13">
        <v>100</v>
      </c>
      <c r="H165" s="11" t="s">
        <v>43</v>
      </c>
      <c r="I165" s="14">
        <v>0.01</v>
      </c>
      <c r="J165" s="13">
        <v>1</v>
      </c>
      <c r="K165" s="15"/>
      <c r="L165" s="16">
        <f>V165 *1.21</f>
        <v>0</v>
      </c>
      <c r="M165" s="16">
        <f>L165 *G165 /J165</f>
        <v>0</v>
      </c>
      <c r="N165" s="15"/>
      <c r="O165" s="15"/>
      <c r="P165" s="15"/>
      <c r="Q165" s="15"/>
      <c r="R165" s="17">
        <v>0</v>
      </c>
      <c r="S165" s="15"/>
      <c r="T165" s="11" t="s">
        <v>44</v>
      </c>
      <c r="U165" s="16">
        <f>V165 *G165 /J165</f>
        <v>0</v>
      </c>
      <c r="V165" s="18"/>
      <c r="W165" s="15" t="s">
        <v>45</v>
      </c>
    </row>
    <row r="166" spans="1:23" x14ac:dyDescent="0.3">
      <c r="A166" s="11">
        <v>6</v>
      </c>
      <c r="B166" s="11">
        <v>0</v>
      </c>
      <c r="C166" s="11"/>
      <c r="D166" s="11">
        <v>600</v>
      </c>
      <c r="E166" s="11">
        <v>40002042</v>
      </c>
      <c r="F166" s="12" t="s">
        <v>170</v>
      </c>
      <c r="G166" s="13">
        <v>20000</v>
      </c>
      <c r="H166" s="11" t="s">
        <v>43</v>
      </c>
      <c r="I166" s="14">
        <v>2.8000000000000001E-2</v>
      </c>
      <c r="J166" s="13">
        <v>1</v>
      </c>
      <c r="K166" s="15"/>
      <c r="L166" s="16">
        <f>V166 *1.04</f>
        <v>0</v>
      </c>
      <c r="M166" s="16">
        <f>L166 *G166 /J166</f>
        <v>0</v>
      </c>
      <c r="N166" s="15"/>
      <c r="O166" s="15"/>
      <c r="P166" s="15"/>
      <c r="Q166" s="15"/>
      <c r="R166" s="17">
        <v>0</v>
      </c>
      <c r="S166" s="15"/>
      <c r="T166" s="11" t="s">
        <v>171</v>
      </c>
      <c r="U166" s="16">
        <f>V166 *G166 /J166</f>
        <v>0</v>
      </c>
      <c r="V166" s="18"/>
      <c r="W166" s="15" t="s">
        <v>45</v>
      </c>
    </row>
    <row r="167" spans="1:23" x14ac:dyDescent="0.3">
      <c r="A167" s="11">
        <v>6</v>
      </c>
      <c r="B167" s="11">
        <v>0</v>
      </c>
      <c r="C167" s="11"/>
      <c r="D167" s="11">
        <v>610</v>
      </c>
      <c r="E167" s="11">
        <v>40002073</v>
      </c>
      <c r="F167" s="12" t="s">
        <v>172</v>
      </c>
      <c r="G167" s="13">
        <v>500</v>
      </c>
      <c r="H167" s="11" t="s">
        <v>43</v>
      </c>
      <c r="I167" s="14">
        <v>1.5</v>
      </c>
      <c r="J167" s="13">
        <v>1</v>
      </c>
      <c r="K167" s="15"/>
      <c r="L167" s="16">
        <f>V167 *1.21</f>
        <v>0</v>
      </c>
      <c r="M167" s="16">
        <f>L167 *G167 /J167</f>
        <v>0</v>
      </c>
      <c r="N167" s="15"/>
      <c r="O167" s="15"/>
      <c r="P167" s="15"/>
      <c r="Q167" s="15"/>
      <c r="R167" s="17">
        <v>0</v>
      </c>
      <c r="S167" s="15"/>
      <c r="T167" s="11" t="s">
        <v>44</v>
      </c>
      <c r="U167" s="16">
        <f>V167 *G167 /J167</f>
        <v>0</v>
      </c>
      <c r="V167" s="18"/>
      <c r="W167" s="15" t="s">
        <v>45</v>
      </c>
    </row>
    <row r="168" spans="1:23" x14ac:dyDescent="0.3">
      <c r="A168" s="11">
        <v>6</v>
      </c>
      <c r="B168" s="11">
        <v>0</v>
      </c>
      <c r="C168" s="11"/>
      <c r="D168" s="11">
        <v>620</v>
      </c>
      <c r="E168" s="11">
        <v>40002074</v>
      </c>
      <c r="F168" s="12" t="s">
        <v>173</v>
      </c>
      <c r="G168" s="13">
        <v>450</v>
      </c>
      <c r="H168" s="11" t="s">
        <v>43</v>
      </c>
      <c r="I168" s="14">
        <v>1.5</v>
      </c>
      <c r="J168" s="13">
        <v>1</v>
      </c>
      <c r="K168" s="15"/>
      <c r="L168" s="16">
        <f>V168 *1.21</f>
        <v>0</v>
      </c>
      <c r="M168" s="16">
        <f>L168 *G168 /J168</f>
        <v>0</v>
      </c>
      <c r="N168" s="15"/>
      <c r="O168" s="15"/>
      <c r="P168" s="15"/>
      <c r="Q168" s="15"/>
      <c r="R168" s="17">
        <v>0</v>
      </c>
      <c r="S168" s="15"/>
      <c r="T168" s="11" t="s">
        <v>44</v>
      </c>
      <c r="U168" s="16">
        <f>V168 *G168 /J168</f>
        <v>0</v>
      </c>
      <c r="V168" s="18"/>
      <c r="W168" s="15" t="s">
        <v>45</v>
      </c>
    </row>
    <row r="169" spans="1:23" x14ac:dyDescent="0.3">
      <c r="A169" s="11">
        <v>6</v>
      </c>
      <c r="B169" s="11">
        <v>0</v>
      </c>
      <c r="C169" s="11"/>
      <c r="D169" s="11">
        <v>630</v>
      </c>
      <c r="E169" s="11">
        <v>40002075</v>
      </c>
      <c r="F169" s="12" t="s">
        <v>174</v>
      </c>
      <c r="G169" s="13">
        <v>600</v>
      </c>
      <c r="H169" s="11" t="s">
        <v>43</v>
      </c>
      <c r="I169" s="14">
        <v>1.5</v>
      </c>
      <c r="J169" s="13">
        <v>1</v>
      </c>
      <c r="K169" s="15"/>
      <c r="L169" s="16">
        <f>V169 *1.21</f>
        <v>0</v>
      </c>
      <c r="M169" s="16">
        <f>L169 *G169 /J169</f>
        <v>0</v>
      </c>
      <c r="N169" s="15"/>
      <c r="O169" s="15"/>
      <c r="P169" s="15"/>
      <c r="Q169" s="15"/>
      <c r="R169" s="17">
        <v>0</v>
      </c>
      <c r="S169" s="15"/>
      <c r="T169" s="11" t="s">
        <v>44</v>
      </c>
      <c r="U169" s="16">
        <f>V169 *G169 /J169</f>
        <v>0</v>
      </c>
      <c r="V169" s="18"/>
      <c r="W169" s="15" t="s">
        <v>45</v>
      </c>
    </row>
    <row r="170" spans="1:23" x14ac:dyDescent="0.3">
      <c r="A170" s="11">
        <v>6</v>
      </c>
      <c r="B170" s="11">
        <v>0</v>
      </c>
      <c r="C170" s="11"/>
      <c r="D170" s="11">
        <v>640</v>
      </c>
      <c r="E170" s="11">
        <v>40002076</v>
      </c>
      <c r="F170" s="12" t="s">
        <v>175</v>
      </c>
      <c r="G170" s="13">
        <v>500</v>
      </c>
      <c r="H170" s="11" t="s">
        <v>43</v>
      </c>
      <c r="I170" s="14">
        <v>1.5</v>
      </c>
      <c r="J170" s="13">
        <v>1</v>
      </c>
      <c r="K170" s="15"/>
      <c r="L170" s="16">
        <f>V170 *1.21</f>
        <v>0</v>
      </c>
      <c r="M170" s="16">
        <f>L170 *G170 /J170</f>
        <v>0</v>
      </c>
      <c r="N170" s="15"/>
      <c r="O170" s="15"/>
      <c r="P170" s="15"/>
      <c r="Q170" s="15"/>
      <c r="R170" s="17">
        <v>0</v>
      </c>
      <c r="S170" s="15"/>
      <c r="T170" s="11" t="s">
        <v>44</v>
      </c>
      <c r="U170" s="16">
        <f>V170 *G170 /J170</f>
        <v>0</v>
      </c>
      <c r="V170" s="18"/>
      <c r="W170" s="15" t="s">
        <v>45</v>
      </c>
    </row>
    <row r="171" spans="1:23" x14ac:dyDescent="0.3">
      <c r="A171" s="11">
        <v>6</v>
      </c>
      <c r="B171" s="11">
        <v>0</v>
      </c>
      <c r="C171" s="11"/>
      <c r="D171" s="11">
        <v>690</v>
      </c>
      <c r="E171" s="11">
        <v>40002140</v>
      </c>
      <c r="F171" s="12" t="s">
        <v>176</v>
      </c>
      <c r="G171" s="13">
        <v>2000</v>
      </c>
      <c r="H171" s="11" t="s">
        <v>43</v>
      </c>
      <c r="I171" s="14">
        <v>0.154</v>
      </c>
      <c r="J171" s="13">
        <v>1</v>
      </c>
      <c r="K171" s="15"/>
      <c r="L171" s="16">
        <f>V171 *1.21</f>
        <v>0</v>
      </c>
      <c r="M171" s="16">
        <f>L171 *G171 /J171</f>
        <v>0</v>
      </c>
      <c r="N171" s="15"/>
      <c r="O171" s="15"/>
      <c r="P171" s="15"/>
      <c r="Q171" s="15"/>
      <c r="R171" s="17">
        <v>0</v>
      </c>
      <c r="S171" s="15"/>
      <c r="T171" s="11" t="s">
        <v>44</v>
      </c>
      <c r="U171" s="16">
        <f>V171 *G171 /J171</f>
        <v>0</v>
      </c>
      <c r="V171" s="18"/>
      <c r="W171" s="15" t="s">
        <v>45</v>
      </c>
    </row>
    <row r="172" spans="1:23" x14ac:dyDescent="0.3">
      <c r="A172" s="11">
        <v>6</v>
      </c>
      <c r="B172" s="11">
        <v>0</v>
      </c>
      <c r="C172" s="11"/>
      <c r="D172" s="11">
        <v>720</v>
      </c>
      <c r="E172" s="11">
        <v>40002294</v>
      </c>
      <c r="F172" s="12" t="s">
        <v>177</v>
      </c>
      <c r="G172" s="13">
        <v>50000</v>
      </c>
      <c r="H172" s="11" t="s">
        <v>43</v>
      </c>
      <c r="I172" s="14">
        <v>2.5999999999999999E-2</v>
      </c>
      <c r="J172" s="13">
        <v>1</v>
      </c>
      <c r="K172" s="15"/>
      <c r="L172" s="16">
        <f>V172 *1.21</f>
        <v>0</v>
      </c>
      <c r="M172" s="16">
        <f>L172 *G172 /J172</f>
        <v>0</v>
      </c>
      <c r="N172" s="15"/>
      <c r="O172" s="15"/>
      <c r="P172" s="15"/>
      <c r="Q172" s="15"/>
      <c r="R172" s="17">
        <v>0</v>
      </c>
      <c r="S172" s="15"/>
      <c r="T172" s="11" t="s">
        <v>44</v>
      </c>
      <c r="U172" s="16">
        <f>V172 *G172 /J172</f>
        <v>0</v>
      </c>
      <c r="V172" s="18"/>
      <c r="W172" s="15" t="s">
        <v>45</v>
      </c>
    </row>
    <row r="173" spans="1:23" x14ac:dyDescent="0.3">
      <c r="A173" s="11">
        <v>6</v>
      </c>
      <c r="B173" s="11">
        <v>0</v>
      </c>
      <c r="C173" s="11"/>
      <c r="D173" s="11">
        <v>800</v>
      </c>
      <c r="E173" s="11">
        <v>40002532</v>
      </c>
      <c r="F173" s="12" t="s">
        <v>178</v>
      </c>
      <c r="G173" s="13">
        <v>50</v>
      </c>
      <c r="H173" s="11" t="s">
        <v>43</v>
      </c>
      <c r="I173" s="14">
        <v>1.5</v>
      </c>
      <c r="J173" s="13">
        <v>1</v>
      </c>
      <c r="K173" s="15"/>
      <c r="L173" s="16">
        <f>V173 *1.21</f>
        <v>0</v>
      </c>
      <c r="M173" s="16">
        <f>L173 *G173 /J173</f>
        <v>0</v>
      </c>
      <c r="N173" s="15"/>
      <c r="O173" s="15"/>
      <c r="P173" s="15"/>
      <c r="Q173" s="15"/>
      <c r="R173" s="17">
        <v>0</v>
      </c>
      <c r="S173" s="15"/>
      <c r="T173" s="11" t="s">
        <v>44</v>
      </c>
      <c r="U173" s="16">
        <f>V173 *G173 /J173</f>
        <v>0</v>
      </c>
      <c r="V173" s="18"/>
      <c r="W173" s="15" t="s">
        <v>45</v>
      </c>
    </row>
    <row r="174" spans="1:23" x14ac:dyDescent="0.3">
      <c r="A174" s="11">
        <v>6</v>
      </c>
      <c r="B174" s="11">
        <v>0</v>
      </c>
      <c r="C174" s="11"/>
      <c r="D174" s="11">
        <v>810</v>
      </c>
      <c r="E174" s="11">
        <v>40002533</v>
      </c>
      <c r="F174" s="12" t="s">
        <v>179</v>
      </c>
      <c r="G174" s="13">
        <v>15000</v>
      </c>
      <c r="H174" s="11" t="s">
        <v>43</v>
      </c>
      <c r="I174" s="14">
        <v>2</v>
      </c>
      <c r="J174" s="13">
        <v>1</v>
      </c>
      <c r="K174" s="15"/>
      <c r="L174" s="16">
        <f>V174 *1.21</f>
        <v>0</v>
      </c>
      <c r="M174" s="16">
        <f>L174 *G174 /J174</f>
        <v>0</v>
      </c>
      <c r="N174" s="15"/>
      <c r="O174" s="15"/>
      <c r="P174" s="15"/>
      <c r="Q174" s="15"/>
      <c r="R174" s="17">
        <v>0</v>
      </c>
      <c r="S174" s="15"/>
      <c r="T174" s="11" t="s">
        <v>44</v>
      </c>
      <c r="U174" s="16">
        <f>V174 *G174 /J174</f>
        <v>0</v>
      </c>
      <c r="V174" s="18"/>
      <c r="W174" s="15" t="s">
        <v>45</v>
      </c>
    </row>
    <row r="175" spans="1:23" x14ac:dyDescent="0.3">
      <c r="A175" s="11">
        <v>6</v>
      </c>
      <c r="B175" s="11">
        <v>0</v>
      </c>
      <c r="C175" s="11"/>
      <c r="D175" s="11">
        <v>820</v>
      </c>
      <c r="E175" s="11">
        <v>40002579</v>
      </c>
      <c r="F175" s="12" t="s">
        <v>180</v>
      </c>
      <c r="G175" s="13">
        <v>50</v>
      </c>
      <c r="H175" s="11" t="s">
        <v>43</v>
      </c>
      <c r="I175" s="14">
        <v>1.859</v>
      </c>
      <c r="J175" s="13">
        <v>1</v>
      </c>
      <c r="K175" s="15"/>
      <c r="L175" s="16">
        <f>V175 *1.21</f>
        <v>0</v>
      </c>
      <c r="M175" s="16">
        <f>L175 *G175 /J175</f>
        <v>0</v>
      </c>
      <c r="N175" s="15"/>
      <c r="O175" s="15"/>
      <c r="P175" s="15"/>
      <c r="Q175" s="15"/>
      <c r="R175" s="17">
        <v>0</v>
      </c>
      <c r="S175" s="15"/>
      <c r="T175" s="11" t="s">
        <v>44</v>
      </c>
      <c r="U175" s="16">
        <f>V175 *G175 /J175</f>
        <v>0</v>
      </c>
      <c r="V175" s="18"/>
      <c r="W175" s="15" t="s">
        <v>45</v>
      </c>
    </row>
    <row r="176" spans="1:23" x14ac:dyDescent="0.3">
      <c r="A176" s="11">
        <v>6</v>
      </c>
      <c r="B176" s="11">
        <v>0</v>
      </c>
      <c r="C176" s="11"/>
      <c r="D176" s="11">
        <v>1010</v>
      </c>
      <c r="E176" s="11">
        <v>40003741</v>
      </c>
      <c r="F176" s="12" t="s">
        <v>181</v>
      </c>
      <c r="G176" s="13">
        <v>100</v>
      </c>
      <c r="H176" s="11" t="s">
        <v>43</v>
      </c>
      <c r="I176" s="14">
        <v>0.85602</v>
      </c>
      <c r="J176" s="13">
        <v>1</v>
      </c>
      <c r="K176" s="15"/>
      <c r="L176" s="16">
        <f>V176 *1.21</f>
        <v>0</v>
      </c>
      <c r="M176" s="16">
        <f>L176 *G176 /J176</f>
        <v>0</v>
      </c>
      <c r="N176" s="15"/>
      <c r="O176" s="15"/>
      <c r="P176" s="15"/>
      <c r="Q176" s="15"/>
      <c r="R176" s="17">
        <v>0</v>
      </c>
      <c r="S176" s="15"/>
      <c r="T176" s="11" t="s">
        <v>44</v>
      </c>
      <c r="U176" s="16">
        <f>V176 *G176 /J176</f>
        <v>0</v>
      </c>
      <c r="V176" s="18"/>
      <c r="W176" s="15" t="s">
        <v>45</v>
      </c>
    </row>
    <row r="177" spans="1:23" x14ac:dyDescent="0.3">
      <c r="A177" s="11">
        <v>6</v>
      </c>
      <c r="B177" s="11">
        <v>0</v>
      </c>
      <c r="C177" s="11"/>
      <c r="D177" s="11">
        <v>1030</v>
      </c>
      <c r="E177" s="11">
        <v>40003821</v>
      </c>
      <c r="F177" s="12" t="s">
        <v>182</v>
      </c>
      <c r="G177" s="13">
        <v>4500</v>
      </c>
      <c r="H177" s="11" t="s">
        <v>43</v>
      </c>
      <c r="I177" s="14">
        <v>1.5</v>
      </c>
      <c r="J177" s="13">
        <v>1</v>
      </c>
      <c r="K177" s="15"/>
      <c r="L177" s="16">
        <f>V177 *1.21</f>
        <v>0</v>
      </c>
      <c r="M177" s="16">
        <f>L177 *G177 /J177</f>
        <v>0</v>
      </c>
      <c r="N177" s="15"/>
      <c r="O177" s="15"/>
      <c r="P177" s="15"/>
      <c r="Q177" s="15"/>
      <c r="R177" s="17">
        <v>0</v>
      </c>
      <c r="S177" s="15"/>
      <c r="T177" s="11" t="s">
        <v>44</v>
      </c>
      <c r="U177" s="16">
        <f>V177 *G177 /J177</f>
        <v>0</v>
      </c>
      <c r="V177" s="18"/>
      <c r="W177" s="15" t="s">
        <v>45</v>
      </c>
    </row>
    <row r="178" spans="1:23" x14ac:dyDescent="0.3">
      <c r="A178" s="11">
        <v>6</v>
      </c>
      <c r="B178" s="11">
        <v>0</v>
      </c>
      <c r="C178" s="11"/>
      <c r="D178" s="11">
        <v>1130</v>
      </c>
      <c r="E178" s="11">
        <v>40004377</v>
      </c>
      <c r="F178" s="12" t="s">
        <v>183</v>
      </c>
      <c r="G178" s="13">
        <v>300</v>
      </c>
      <c r="H178" s="11" t="s">
        <v>43</v>
      </c>
      <c r="I178" s="14">
        <v>1.81</v>
      </c>
      <c r="J178" s="13">
        <v>1</v>
      </c>
      <c r="K178" s="15"/>
      <c r="L178" s="16">
        <f>V178 *1.21</f>
        <v>0</v>
      </c>
      <c r="M178" s="16">
        <f>L178 *G178 /J178</f>
        <v>0</v>
      </c>
      <c r="N178" s="15"/>
      <c r="O178" s="15"/>
      <c r="P178" s="15"/>
      <c r="Q178" s="15"/>
      <c r="R178" s="17">
        <v>0</v>
      </c>
      <c r="S178" s="15"/>
      <c r="T178" s="11" t="s">
        <v>44</v>
      </c>
      <c r="U178" s="16">
        <f>V178 *G178 /J178</f>
        <v>0</v>
      </c>
      <c r="V178" s="18"/>
      <c r="W178" s="15" t="s">
        <v>45</v>
      </c>
    </row>
    <row r="179" spans="1:23" x14ac:dyDescent="0.3">
      <c r="A179" s="11">
        <v>6</v>
      </c>
      <c r="B179" s="11">
        <v>0</v>
      </c>
      <c r="C179" s="11"/>
      <c r="D179" s="11">
        <v>1140</v>
      </c>
      <c r="E179" s="11">
        <v>40004390</v>
      </c>
      <c r="F179" s="12" t="s">
        <v>184</v>
      </c>
      <c r="G179" s="13">
        <v>100</v>
      </c>
      <c r="H179" s="11" t="s">
        <v>43</v>
      </c>
      <c r="I179" s="14">
        <v>1.7999999999999999E-2</v>
      </c>
      <c r="J179" s="13">
        <v>1</v>
      </c>
      <c r="K179" s="15"/>
      <c r="L179" s="16">
        <f>V179 *1.21</f>
        <v>0</v>
      </c>
      <c r="M179" s="16">
        <f>L179 *G179 /J179</f>
        <v>0</v>
      </c>
      <c r="N179" s="15"/>
      <c r="O179" s="15"/>
      <c r="P179" s="15"/>
      <c r="Q179" s="15"/>
      <c r="R179" s="17">
        <v>0</v>
      </c>
      <c r="S179" s="15"/>
      <c r="T179" s="11" t="s">
        <v>44</v>
      </c>
      <c r="U179" s="16">
        <f>V179 *G179 /J179</f>
        <v>0</v>
      </c>
      <c r="V179" s="18"/>
      <c r="W179" s="15" t="s">
        <v>45</v>
      </c>
    </row>
    <row r="180" spans="1:23" x14ac:dyDescent="0.3">
      <c r="A180" s="11">
        <v>6</v>
      </c>
      <c r="B180" s="11">
        <v>0</v>
      </c>
      <c r="C180" s="11"/>
      <c r="D180" s="11">
        <v>1190</v>
      </c>
      <c r="E180" s="11">
        <v>40004461</v>
      </c>
      <c r="F180" s="12" t="s">
        <v>185</v>
      </c>
      <c r="G180" s="13">
        <v>100</v>
      </c>
      <c r="H180" s="11" t="s">
        <v>43</v>
      </c>
      <c r="I180" s="14">
        <v>0.66242000000000001</v>
      </c>
      <c r="J180" s="13">
        <v>1</v>
      </c>
      <c r="K180" s="15"/>
      <c r="L180" s="16">
        <f>V180 *1.21</f>
        <v>0</v>
      </c>
      <c r="M180" s="16">
        <f>L180 *G180 /J180</f>
        <v>0</v>
      </c>
      <c r="N180" s="15"/>
      <c r="O180" s="15"/>
      <c r="P180" s="15"/>
      <c r="Q180" s="15"/>
      <c r="R180" s="17">
        <v>0</v>
      </c>
      <c r="S180" s="15"/>
      <c r="T180" s="11" t="s">
        <v>44</v>
      </c>
      <c r="U180" s="16">
        <f>V180 *G180 /J180</f>
        <v>0</v>
      </c>
      <c r="V180" s="18"/>
      <c r="W180" s="15" t="s">
        <v>45</v>
      </c>
    </row>
    <row r="181" spans="1:23" x14ac:dyDescent="0.3">
      <c r="A181" s="11">
        <v>6</v>
      </c>
      <c r="B181" s="11">
        <v>0</v>
      </c>
      <c r="C181" s="11"/>
      <c r="D181" s="11">
        <v>1290</v>
      </c>
      <c r="E181" s="11">
        <v>40005658</v>
      </c>
      <c r="F181" s="12" t="s">
        <v>186</v>
      </c>
      <c r="G181" s="13">
        <v>15000</v>
      </c>
      <c r="H181" s="11" t="s">
        <v>43</v>
      </c>
      <c r="I181" s="14">
        <v>0.49</v>
      </c>
      <c r="J181" s="13">
        <v>1</v>
      </c>
      <c r="K181" s="15"/>
      <c r="L181" s="16">
        <f>V181 *1.21</f>
        <v>0</v>
      </c>
      <c r="M181" s="16">
        <f>L181 *G181 /J181</f>
        <v>0</v>
      </c>
      <c r="N181" s="15"/>
      <c r="O181" s="15"/>
      <c r="P181" s="15"/>
      <c r="Q181" s="15"/>
      <c r="R181" s="17">
        <v>0</v>
      </c>
      <c r="S181" s="15"/>
      <c r="T181" s="11" t="s">
        <v>44</v>
      </c>
      <c r="U181" s="16">
        <f>V181 *G181 /J181</f>
        <v>0</v>
      </c>
      <c r="V181" s="18"/>
      <c r="W181" s="15" t="s">
        <v>45</v>
      </c>
    </row>
    <row r="182" spans="1:23" x14ac:dyDescent="0.3">
      <c r="A182" s="11">
        <v>6</v>
      </c>
      <c r="B182" s="11">
        <v>0</v>
      </c>
      <c r="C182" s="11"/>
      <c r="D182" s="11">
        <v>1320</v>
      </c>
      <c r="E182" s="11">
        <v>40005788</v>
      </c>
      <c r="F182" s="12" t="s">
        <v>187</v>
      </c>
      <c r="G182" s="13">
        <v>10</v>
      </c>
      <c r="H182" s="11" t="s">
        <v>43</v>
      </c>
      <c r="I182" s="14">
        <v>3.2812999999999999</v>
      </c>
      <c r="J182" s="13">
        <v>1</v>
      </c>
      <c r="K182" s="15"/>
      <c r="L182" s="16">
        <f>V182 *1.21</f>
        <v>0</v>
      </c>
      <c r="M182" s="16">
        <f>L182 *G182 /J182</f>
        <v>0</v>
      </c>
      <c r="N182" s="15"/>
      <c r="O182" s="15"/>
      <c r="P182" s="15"/>
      <c r="Q182" s="15"/>
      <c r="R182" s="17">
        <v>0</v>
      </c>
      <c r="S182" s="15"/>
      <c r="T182" s="11" t="s">
        <v>44</v>
      </c>
      <c r="U182" s="16">
        <f>V182 *G182 /J182</f>
        <v>0</v>
      </c>
      <c r="V182" s="18"/>
      <c r="W182" s="15" t="s">
        <v>45</v>
      </c>
    </row>
    <row r="183" spans="1:23" x14ac:dyDescent="0.3">
      <c r="A183" s="11">
        <v>6</v>
      </c>
      <c r="B183" s="11">
        <v>0</v>
      </c>
      <c r="C183" s="11"/>
      <c r="D183" s="11">
        <v>1340</v>
      </c>
      <c r="E183" s="11">
        <v>40005990</v>
      </c>
      <c r="F183" s="12" t="s">
        <v>188</v>
      </c>
      <c r="G183" s="13">
        <v>1</v>
      </c>
      <c r="H183" s="11" t="s">
        <v>43</v>
      </c>
      <c r="I183" s="14">
        <v>6.2755000000000001</v>
      </c>
      <c r="J183" s="13">
        <v>1</v>
      </c>
      <c r="K183" s="15"/>
      <c r="L183" s="16">
        <f>V183 *1.21</f>
        <v>0</v>
      </c>
      <c r="M183" s="16">
        <f>L183 *G183 /J183</f>
        <v>0</v>
      </c>
      <c r="N183" s="15"/>
      <c r="O183" s="15"/>
      <c r="P183" s="15"/>
      <c r="Q183" s="15"/>
      <c r="R183" s="17">
        <v>0</v>
      </c>
      <c r="S183" s="15"/>
      <c r="T183" s="11" t="s">
        <v>44</v>
      </c>
      <c r="U183" s="16">
        <f>V183 *G183 /J183</f>
        <v>0</v>
      </c>
      <c r="V183" s="18"/>
      <c r="W183" s="15" t="s">
        <v>45</v>
      </c>
    </row>
    <row r="184" spans="1:23" x14ac:dyDescent="0.3">
      <c r="A184" s="11">
        <v>6</v>
      </c>
      <c r="B184" s="11">
        <v>0</v>
      </c>
      <c r="C184" s="11"/>
      <c r="D184" s="11">
        <v>1350</v>
      </c>
      <c r="E184" s="11">
        <v>40006068</v>
      </c>
      <c r="F184" s="12" t="s">
        <v>189</v>
      </c>
      <c r="G184" s="13">
        <v>1</v>
      </c>
      <c r="H184" s="11" t="s">
        <v>43</v>
      </c>
      <c r="I184" s="14">
        <v>6.1017000000000001</v>
      </c>
      <c r="J184" s="13">
        <v>1</v>
      </c>
      <c r="K184" s="15"/>
      <c r="L184" s="16">
        <f>V184 *1.21</f>
        <v>0</v>
      </c>
      <c r="M184" s="16">
        <f>L184 *G184 /J184</f>
        <v>0</v>
      </c>
      <c r="N184" s="15"/>
      <c r="O184" s="15"/>
      <c r="P184" s="15"/>
      <c r="Q184" s="15"/>
      <c r="R184" s="17">
        <v>0</v>
      </c>
      <c r="S184" s="15"/>
      <c r="T184" s="11" t="s">
        <v>44</v>
      </c>
      <c r="U184" s="16">
        <f>V184 *G184 /J184</f>
        <v>0</v>
      </c>
      <c r="V184" s="18"/>
      <c r="W184" s="15" t="s">
        <v>45</v>
      </c>
    </row>
    <row r="185" spans="1:23" x14ac:dyDescent="0.3">
      <c r="A185" s="11">
        <v>6</v>
      </c>
      <c r="B185" s="11">
        <v>0</v>
      </c>
      <c r="C185" s="11"/>
      <c r="D185" s="11">
        <v>1640</v>
      </c>
      <c r="E185" s="11">
        <v>40007596</v>
      </c>
      <c r="F185" s="12" t="s">
        <v>190</v>
      </c>
      <c r="G185" s="13">
        <v>2000</v>
      </c>
      <c r="H185" s="11" t="s">
        <v>43</v>
      </c>
      <c r="I185" s="14">
        <v>0.13</v>
      </c>
      <c r="J185" s="13">
        <v>1</v>
      </c>
      <c r="K185" s="15"/>
      <c r="L185" s="16">
        <f>V185 *1.21</f>
        <v>0</v>
      </c>
      <c r="M185" s="16">
        <f>L185 *G185 /J185</f>
        <v>0</v>
      </c>
      <c r="N185" s="15"/>
      <c r="O185" s="15"/>
      <c r="P185" s="15"/>
      <c r="Q185" s="15"/>
      <c r="R185" s="17">
        <v>0</v>
      </c>
      <c r="S185" s="15"/>
      <c r="T185" s="11" t="s">
        <v>44</v>
      </c>
      <c r="U185" s="16">
        <f>V185 *G185 /J185</f>
        <v>0</v>
      </c>
      <c r="V185" s="18"/>
      <c r="W185" s="15" t="s">
        <v>45</v>
      </c>
    </row>
    <row r="186" spans="1:23" x14ac:dyDescent="0.3">
      <c r="A186" s="4"/>
      <c r="B186" s="4"/>
      <c r="C186" s="4"/>
      <c r="D186" s="4"/>
      <c r="E186" s="4"/>
      <c r="F186" s="5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</sheetData>
  <sheetProtection algorithmName="SHA-512" hashValue="xp7yJj4XxpHPHgeYlribbmgmk873JTGswvCzB+yUpJ/qvWc/jR896dp34b1jsXWJFNQo6UsCvco1IeTxufS2xA==" saltValue="2q5nF08b/58k7/M/K41cKw==" spinCount="100000" sheet="1" scenarios="1"/>
  <mergeCells count="12">
    <mergeCell ref="A7:E7"/>
    <mergeCell ref="A8:E8"/>
    <mergeCell ref="A9:E9"/>
    <mergeCell ref="A10:E10"/>
    <mergeCell ref="A11:E11"/>
    <mergeCell ref="Q11:R11"/>
    <mergeCell ref="A1:E1"/>
    <mergeCell ref="A2:E2"/>
    <mergeCell ref="A3:E3"/>
    <mergeCell ref="A4:E4"/>
    <mergeCell ref="A5:E5"/>
    <mergeCell ref="A6:E6"/>
  </mergeCells>
  <dataValidations count="1">
    <dataValidation type="list" allowBlank="1" showInputMessage="1" showErrorMessage="1" sqref="W13:W17 W19:W46 W48:W52 W54:W122 W124:W152 W154:W185">
      <formula1>lista_si_no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11</v>
      </c>
      <c r="B2" s="1" t="s">
        <v>14</v>
      </c>
      <c r="C2" s="1" t="s">
        <v>15</v>
      </c>
      <c r="D2" s="1" t="s">
        <v>16</v>
      </c>
      <c r="E2" s="1" t="s">
        <v>35</v>
      </c>
      <c r="F2" s="1" t="s">
        <v>36</v>
      </c>
      <c r="G2" s="1" t="s">
        <v>37</v>
      </c>
      <c r="H2" s="1" t="s">
        <v>12</v>
      </c>
      <c r="I2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Ofertes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2025-12-23T11:55:44Z</dcterms:created>
  <dcterms:modified xsi:type="dcterms:W3CDTF">2025-12-23T11:59:37Z</dcterms:modified>
</cp:coreProperties>
</file>