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ROCEDIMENTS OBERTS\ANY 2026\0062 2026 - ENDERROC M5 BRIANS 1\2 DOCUMENTACIÓ ADMINISTRATIVA\"/>
    </mc:Choice>
  </mc:AlternateContent>
  <bookViews>
    <workbookView xWindow="0" yWindow="0" windowWidth="19200" windowHeight="8250"/>
  </bookViews>
  <sheets>
    <sheet name="Brians 1" sheetId="3" r:id="rId1"/>
  </sheets>
  <definedNames>
    <definedName name="_xlnm.Print_Area" localSheetId="0">'Brians 1'!$A$1:$N$69</definedName>
    <definedName name="director" localSheetId="0">#REF!</definedName>
    <definedName name="director">#REF!</definedName>
    <definedName name="provincia" localSheetId="0">#REF!</definedName>
    <definedName name="provincia">#REF!</definedName>
    <definedName name="titol" localSheetId="0">#REF!</definedName>
    <definedName name="titol">#REF!</definedName>
    <definedName name="Z_8898CBE6_340D_41DC_A062_245629C24F0C_.wvu.PrintArea" localSheetId="0" hidden="1">'Brians 1'!$A$1:$N$64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9" i="3" l="1"/>
  <c r="N61" i="3" s="1"/>
  <c r="N50" i="3"/>
  <c r="N53" i="3" s="1"/>
  <c r="N42" i="3"/>
  <c r="N39" i="3"/>
  <c r="N44" i="3" s="1"/>
  <c r="N26" i="3"/>
  <c r="N32" i="3" s="1"/>
  <c r="N14" i="3"/>
  <c r="N21" i="3" s="1"/>
  <c r="M66" i="3" l="1"/>
  <c r="N66" i="3" l="1"/>
  <c r="N68" i="3" l="1"/>
  <c r="N70" i="3"/>
</calcChain>
</file>

<file path=xl/sharedStrings.xml><?xml version="1.0" encoding="utf-8"?>
<sst xmlns="http://schemas.openxmlformats.org/spreadsheetml/2006/main" count="67" uniqueCount="55">
  <si>
    <t>Adreça:</t>
  </si>
  <si>
    <t>UT.</t>
  </si>
  <si>
    <t>DESCRIPCIÓ</t>
  </si>
  <si>
    <t>AMID.</t>
  </si>
  <si>
    <t>PREU</t>
  </si>
  <si>
    <t>IMPORT</t>
  </si>
  <si>
    <t>1.1</t>
  </si>
  <si>
    <t>ut</t>
  </si>
  <si>
    <t>pa</t>
  </si>
  <si>
    <t>CAPÍTOL 1</t>
  </si>
  <si>
    <t>2.1</t>
  </si>
  <si>
    <t>CAPÍTOL 2</t>
  </si>
  <si>
    <t>3.1</t>
  </si>
  <si>
    <t>%</t>
  </si>
  <si>
    <t>CAPÍTOL 3</t>
  </si>
  <si>
    <t>4.1</t>
  </si>
  <si>
    <t>CAPÍTOL 4</t>
  </si>
  <si>
    <t>AMIDAMENTS A VALORAR</t>
  </si>
  <si>
    <t>Objecte:</t>
  </si>
  <si>
    <t>CAP.</t>
  </si>
  <si>
    <t>PROJECTE I GESTIÓ DE LLICÈNCIA</t>
  </si>
  <si>
    <t>-</t>
  </si>
  <si>
    <t>Redacció de Projecte d'Enderroc</t>
  </si>
  <si>
    <t>Redacció de l'Estudi de Seguretat i Salut</t>
  </si>
  <si>
    <t>Visat col·legial</t>
  </si>
  <si>
    <t>Tràmits amb l'Ajuntament fins a l'obtenció de la Llicència d'Enderroc</t>
  </si>
  <si>
    <t>DIRECCIÓ FACULTATIVA I COORDINACIÓ DE SEGURETAT I SALUT</t>
  </si>
  <si>
    <t>Assumeix tècnic</t>
  </si>
  <si>
    <t>3.2</t>
  </si>
  <si>
    <t>Partida íntegra de seguretat i salut per donar compliment al Estudi de Seguretat i Salut, Pla de seguretat i Salut i normes vigents. (Estimació d'un 2,5%).</t>
  </si>
  <si>
    <t>IMPORT MÀXIM LICITACIÓ (IVA NO INCLÒS)</t>
  </si>
  <si>
    <t>Direcció d'execució de l'obra</t>
  </si>
  <si>
    <t>Coordinació de Seguretat i Salut</t>
  </si>
  <si>
    <t>ENDERROCS I GESTIÓ DE RESIDUS</t>
  </si>
  <si>
    <t>SEGURETAT I SALUT</t>
  </si>
  <si>
    <t>INSTAL·LACIONS</t>
  </si>
  <si>
    <t>5.1</t>
  </si>
  <si>
    <t>Trasllat de les instal·lacions</t>
  </si>
  <si>
    <t>Fase 1: Enderroc del menjador (Trasllat d'instal·lacions)</t>
  </si>
  <si>
    <t>Fase 1</t>
  </si>
  <si>
    <t>Subministrament i muntatge de tancament per a separar espais, espai d'interns i espai d'obra.</t>
  </si>
  <si>
    <t>Fase 2</t>
  </si>
  <si>
    <t>Centre Penitenciari Brians 1</t>
  </si>
  <si>
    <t>Carretera de Martorell a, Ctra. Capellades, Km. 23, 08635 Sant Esteve Sesrovires, Barcelona</t>
  </si>
  <si>
    <t>Fase 4: Enderroc de la resta de mòdul</t>
  </si>
  <si>
    <t>Desconstrucció i enderroc del M5 condicionament final del solar. Treballs a realitzar en dues fases:</t>
  </si>
  <si>
    <t>6.1</t>
  </si>
  <si>
    <t>Direcció facultativa i Coordinació de Seguretat i Salut durant l'execució de la desconstrucció i enderroc del M5. Incloent-hi visites setmanals i actes de seguiment.</t>
  </si>
  <si>
    <t>Redacció de projecte de desconstrucció, enderroc i gestió dels tràmits necessaris per la concessió de la Llicència d'obres. Ambdós edificis (UMS i M5)</t>
  </si>
  <si>
    <t>Classificació prèvia de residus i gestió posterior de residus, incloent-hi retirada i transport a punt de recollida autoritzat. Tràmits de contractació i gestions posteriors per a la devolució de la fiança. Amdós edificis (UMS i M5)</t>
  </si>
  <si>
    <t>ALTRES</t>
  </si>
  <si>
    <t>Enderroc MR5</t>
  </si>
  <si>
    <t>LOT ÚNIC</t>
  </si>
  <si>
    <t>PREUS A VALORAR PEL LICITADOR</t>
  </si>
  <si>
    <t>En cap cas es pot superar l'import màxim de licitació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</si>
</sst>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tifakt Element Book"/>
      <family val="2"/>
    </font>
    <font>
      <sz val="10"/>
      <color indexed="9"/>
      <name val="Artifakt Element Book"/>
      <family val="2"/>
    </font>
    <font>
      <sz val="10"/>
      <color indexed="8"/>
      <name val="Artifakt Element Book"/>
      <family val="2"/>
    </font>
    <font>
      <b/>
      <sz val="10"/>
      <color indexed="8"/>
      <name val="Artifakt Element Book"/>
      <family val="2"/>
    </font>
    <font>
      <b/>
      <sz val="10"/>
      <name val="Artifakt Element Book"/>
      <family val="2"/>
    </font>
    <font>
      <b/>
      <sz val="10"/>
      <color theme="1"/>
      <name val="Artifakt Element Book"/>
      <family val="2"/>
    </font>
    <font>
      <sz val="10"/>
      <color theme="1"/>
      <name val="Artifakt Element Book"/>
      <family val="2"/>
    </font>
    <font>
      <b/>
      <sz val="10"/>
      <color rgb="FFFF0000"/>
      <name val="Artifakt Element Book"/>
      <family val="2"/>
    </font>
    <font>
      <sz val="11"/>
      <color theme="1"/>
      <name val="Helvetica-Light"/>
      <family val="2"/>
    </font>
    <font>
      <sz val="11"/>
      <color indexed="8"/>
      <name val="Helvetica-Light"/>
      <family val="2"/>
    </font>
    <font>
      <sz val="10"/>
      <color rgb="FF000000"/>
      <name val="Artifakt Element Book"/>
      <family val="2"/>
    </font>
    <font>
      <b/>
      <sz val="11"/>
      <color indexed="9"/>
      <name val="Artifakt Element Book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44" fontId="1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44" fontId="4" fillId="0" borderId="0" xfId="0" applyNumberFormat="1" applyFont="1" applyAlignment="1">
      <alignment vertical="center"/>
    </xf>
    <xf numFmtId="44" fontId="5" fillId="0" borderId="0" xfId="1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vertical="center"/>
    </xf>
    <xf numFmtId="44" fontId="3" fillId="2" borderId="2" xfId="0" applyNumberFormat="1" applyFont="1" applyFill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44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2" fontId="4" fillId="0" borderId="0" xfId="2" applyNumberFormat="1" applyFont="1" applyAlignment="1">
      <alignment vertical="center"/>
    </xf>
    <xf numFmtId="44" fontId="4" fillId="0" borderId="0" xfId="2" applyNumberFormat="1" applyFont="1" applyAlignment="1">
      <alignment vertical="center"/>
    </xf>
    <xf numFmtId="0" fontId="6" fillId="0" borderId="4" xfId="2" applyFont="1" applyBorder="1" applyAlignment="1">
      <alignment vertical="center"/>
    </xf>
    <xf numFmtId="0" fontId="6" fillId="0" borderId="4" xfId="2" applyFont="1" applyBorder="1" applyAlignment="1">
      <alignment horizontal="center" vertical="center"/>
    </xf>
    <xf numFmtId="2" fontId="6" fillId="0" borderId="4" xfId="2" applyNumberFormat="1" applyFont="1" applyBorder="1" applyAlignment="1">
      <alignment horizontal="right" vertical="center"/>
    </xf>
    <xf numFmtId="0" fontId="2" fillId="0" borderId="4" xfId="2" applyFont="1" applyBorder="1" applyAlignment="1">
      <alignment horizontal="right" vertical="center"/>
    </xf>
    <xf numFmtId="44" fontId="6" fillId="0" borderId="4" xfId="2" applyNumberFormat="1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44" fontId="4" fillId="0" borderId="0" xfId="3" applyNumberFormat="1" applyFont="1" applyFill="1" applyBorder="1" applyAlignment="1">
      <alignment vertical="center"/>
    </xf>
    <xf numFmtId="0" fontId="4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2" fontId="4" fillId="0" borderId="4" xfId="2" applyNumberFormat="1" applyFont="1" applyBorder="1" applyAlignment="1" applyProtection="1">
      <alignment vertical="center"/>
      <protection locked="0"/>
    </xf>
    <xf numFmtId="0" fontId="4" fillId="0" borderId="4" xfId="2" applyFont="1" applyBorder="1" applyAlignment="1">
      <alignment vertical="center"/>
    </xf>
    <xf numFmtId="44" fontId="4" fillId="0" borderId="4" xfId="3" applyNumberFormat="1" applyFont="1" applyFill="1" applyBorder="1" applyAlignment="1" applyProtection="1">
      <alignment vertical="center"/>
      <protection locked="0"/>
    </xf>
    <xf numFmtId="44" fontId="4" fillId="0" borderId="4" xfId="3" applyNumberFormat="1" applyFont="1" applyFill="1" applyBorder="1" applyAlignment="1">
      <alignment vertical="center"/>
    </xf>
    <xf numFmtId="0" fontId="4" fillId="0" borderId="0" xfId="2" applyFont="1" applyAlignment="1" applyProtection="1">
      <alignment horizontal="right" vertical="center" wrapText="1"/>
      <protection locked="0"/>
    </xf>
    <xf numFmtId="0" fontId="4" fillId="0" borderId="0" xfId="2" applyFont="1" applyAlignment="1" applyProtection="1">
      <alignment horizontal="justify" vertical="center" wrapText="1"/>
      <protection locked="0"/>
    </xf>
    <xf numFmtId="2" fontId="4" fillId="0" borderId="0" xfId="2" applyNumberFormat="1" applyFont="1" applyAlignment="1" applyProtection="1">
      <alignment vertical="center"/>
      <protection locked="0"/>
    </xf>
    <xf numFmtId="8" fontId="4" fillId="0" borderId="0" xfId="3" applyNumberFormat="1" applyFont="1" applyFill="1" applyBorder="1" applyAlignment="1" applyProtection="1">
      <alignment vertical="center"/>
      <protection locked="0"/>
    </xf>
    <xf numFmtId="4" fontId="8" fillId="0" borderId="0" xfId="0" applyNumberFormat="1" applyFont="1" applyAlignment="1">
      <alignment vertical="center"/>
    </xf>
    <xf numFmtId="44" fontId="12" fillId="0" borderId="0" xfId="0" applyNumberFormat="1" applyFont="1" applyAlignment="1">
      <alignment vertical="center"/>
    </xf>
    <xf numFmtId="0" fontId="4" fillId="0" borderId="6" xfId="2" applyFont="1" applyBorder="1" applyAlignment="1" applyProtection="1">
      <alignment horizontal="justify" vertical="center" wrapText="1"/>
      <protection locked="0"/>
    </xf>
    <xf numFmtId="2" fontId="4" fillId="0" borderId="6" xfId="2" applyNumberFormat="1" applyFont="1" applyBorder="1" applyAlignment="1" applyProtection="1">
      <alignment vertical="center"/>
      <protection locked="0"/>
    </xf>
    <xf numFmtId="0" fontId="4" fillId="0" borderId="6" xfId="2" applyFont="1" applyBorder="1" applyAlignment="1">
      <alignment vertical="center"/>
    </xf>
    <xf numFmtId="44" fontId="4" fillId="0" borderId="6" xfId="3" applyNumberFormat="1" applyFont="1" applyFill="1" applyBorder="1" applyAlignment="1" applyProtection="1">
      <alignment vertical="center"/>
      <protection locked="0"/>
    </xf>
    <xf numFmtId="44" fontId="4" fillId="0" borderId="6" xfId="3" applyNumberFormat="1" applyFont="1" applyFill="1" applyBorder="1" applyAlignment="1">
      <alignment vertical="center"/>
    </xf>
    <xf numFmtId="0" fontId="4" fillId="0" borderId="0" xfId="2" applyFont="1" applyAlignment="1" applyProtection="1">
      <alignment vertical="center" wrapText="1"/>
      <protection locked="0"/>
    </xf>
    <xf numFmtId="164" fontId="5" fillId="0" borderId="0" xfId="3" applyNumberFormat="1" applyFont="1" applyFill="1" applyBorder="1" applyAlignment="1" applyProtection="1">
      <alignment horizontal="left" vertical="center"/>
      <protection locked="0"/>
    </xf>
    <xf numFmtId="44" fontId="5" fillId="0" borderId="0" xfId="3" applyNumberFormat="1" applyFont="1" applyFill="1" applyBorder="1" applyAlignment="1">
      <alignment vertical="center"/>
    </xf>
    <xf numFmtId="2" fontId="4" fillId="0" borderId="0" xfId="2" applyNumberFormat="1" applyFont="1" applyBorder="1" applyAlignment="1" applyProtection="1">
      <alignment vertical="center"/>
      <protection locked="0"/>
    </xf>
    <xf numFmtId="0" fontId="4" fillId="0" borderId="0" xfId="2" applyFont="1" applyBorder="1" applyAlignment="1">
      <alignment vertical="center"/>
    </xf>
    <xf numFmtId="44" fontId="4" fillId="0" borderId="0" xfId="3" applyNumberFormat="1" applyFont="1" applyFill="1" applyBorder="1" applyAlignment="1" applyProtection="1">
      <alignment vertical="center"/>
      <protection locked="0"/>
    </xf>
    <xf numFmtId="8" fontId="12" fillId="0" borderId="0" xfId="0" applyNumberFormat="1" applyFont="1" applyAlignment="1">
      <alignment vertical="center"/>
    </xf>
    <xf numFmtId="10" fontId="4" fillId="0" borderId="0" xfId="2" applyNumberFormat="1" applyFont="1" applyAlignment="1" applyProtection="1">
      <alignment vertical="center"/>
      <protection locked="0"/>
    </xf>
    <xf numFmtId="164" fontId="4" fillId="0" borderId="0" xfId="3" applyNumberFormat="1" applyFont="1" applyFill="1" applyBorder="1" applyAlignment="1" applyProtection="1">
      <alignment vertical="center"/>
    </xf>
    <xf numFmtId="0" fontId="5" fillId="0" borderId="5" xfId="2" applyFont="1" applyFill="1" applyBorder="1" applyAlignment="1">
      <alignment vertical="center"/>
    </xf>
    <xf numFmtId="2" fontId="5" fillId="0" borderId="5" xfId="2" applyNumberFormat="1" applyFont="1" applyFill="1" applyBorder="1" applyAlignment="1">
      <alignment vertical="center"/>
    </xf>
    <xf numFmtId="44" fontId="5" fillId="0" borderId="5" xfId="2" applyNumberFormat="1" applyFont="1" applyFill="1" applyBorder="1" applyAlignment="1">
      <alignment vertical="center"/>
    </xf>
    <xf numFmtId="0" fontId="9" fillId="0" borderId="4" xfId="2" applyFont="1" applyBorder="1" applyAlignment="1">
      <alignment vertical="center"/>
    </xf>
    <xf numFmtId="2" fontId="9" fillId="0" borderId="4" xfId="2" applyNumberFormat="1" applyFont="1" applyBorder="1" applyAlignment="1">
      <alignment vertical="center"/>
    </xf>
    <xf numFmtId="44" fontId="9" fillId="0" borderId="4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44" fontId="5" fillId="3" borderId="5" xfId="2" applyNumberFormat="1" applyFont="1" applyFill="1" applyBorder="1" applyAlignment="1">
      <alignment vertical="center"/>
    </xf>
    <xf numFmtId="0" fontId="4" fillId="0" borderId="4" xfId="2" applyFont="1" applyBorder="1" applyAlignment="1" applyProtection="1">
      <alignment horizontal="justify" vertical="center" wrapText="1"/>
      <protection locked="0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44" fontId="14" fillId="3" borderId="5" xfId="2" applyNumberFormat="1" applyFont="1" applyFill="1" applyBorder="1" applyAlignment="1">
      <alignment horizontal="center" vertical="center" wrapText="1"/>
    </xf>
    <xf numFmtId="44" fontId="14" fillId="3" borderId="0" xfId="2" applyNumberFormat="1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justify" vertical="center" wrapText="1"/>
    </xf>
    <xf numFmtId="0" fontId="6" fillId="0" borderId="4" xfId="2" applyFont="1" applyBorder="1" applyAlignment="1">
      <alignment vertical="center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7" fillId="0" borderId="4" xfId="0" applyFont="1" applyBorder="1" applyAlignment="1">
      <alignment horizontal="justify" vertical="center" wrapText="1"/>
    </xf>
    <xf numFmtId="0" fontId="4" fillId="0" borderId="0" xfId="2" applyFont="1" applyAlignment="1" applyProtection="1">
      <alignment horizontal="left" vertical="center" wrapText="1"/>
      <protection locked="0"/>
    </xf>
    <xf numFmtId="0" fontId="5" fillId="0" borderId="5" xfId="2" applyFont="1" applyFill="1" applyBorder="1" applyAlignment="1" applyProtection="1">
      <alignment horizontal="justify" vertical="center" wrapText="1"/>
      <protection locked="0"/>
    </xf>
    <xf numFmtId="0" fontId="7" fillId="0" borderId="5" xfId="0" applyFont="1" applyFill="1" applyBorder="1" applyAlignment="1">
      <alignment horizontal="justify" vertical="center" wrapText="1"/>
    </xf>
    <xf numFmtId="0" fontId="4" fillId="0" borderId="0" xfId="2" applyFont="1" applyBorder="1" applyAlignment="1" applyProtection="1">
      <alignment horizontal="justify" vertical="center" wrapText="1"/>
      <protection locked="0"/>
    </xf>
    <xf numFmtId="0" fontId="4" fillId="0" borderId="0" xfId="2" applyFont="1" applyAlignment="1" applyProtection="1">
      <alignment horizontal="justify" vertical="center" wrapText="1"/>
      <protection locked="0"/>
    </xf>
    <xf numFmtId="0" fontId="8" fillId="0" borderId="4" xfId="0" applyFont="1" applyBorder="1" applyAlignment="1">
      <alignment horizontal="justify" vertical="center" wrapText="1"/>
    </xf>
    <xf numFmtId="0" fontId="4" fillId="0" borderId="0" xfId="2" applyFont="1" applyBorder="1" applyAlignment="1" applyProtection="1">
      <alignment horizontal="left" vertical="center" wrapText="1"/>
      <protection locked="0"/>
    </xf>
  </cellXfs>
  <cellStyles count="4"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6"/>
  <sheetViews>
    <sheetView tabSelected="1" zoomScaleNormal="100" zoomScaleSheetLayoutView="100" workbookViewId="0">
      <selection activeCell="C9" sqref="C9:J9"/>
    </sheetView>
  </sheetViews>
  <sheetFormatPr defaultColWidth="12.36328125" defaultRowHeight="12.5"/>
  <cols>
    <col min="1" max="1" width="8.08984375" style="9" customWidth="1"/>
    <col min="2" max="2" width="4.54296875" style="9" customWidth="1"/>
    <col min="3" max="3" width="8" style="9" bestFit="1" customWidth="1"/>
    <col min="4" max="4" width="4.54296875" style="9" bestFit="1" customWidth="1"/>
    <col min="5" max="5" width="11" style="9" customWidth="1"/>
    <col min="6" max="7" width="8.6328125" style="9" customWidth="1"/>
    <col min="8" max="8" width="6.54296875" style="9" customWidth="1"/>
    <col min="9" max="9" width="4.54296875" style="9" customWidth="1"/>
    <col min="10" max="10" width="12.54296875" style="9" customWidth="1"/>
    <col min="11" max="11" width="10.36328125" style="17" customWidth="1"/>
    <col min="12" max="12" width="1.54296875" style="9" customWidth="1"/>
    <col min="13" max="13" width="14" style="18" bestFit="1" customWidth="1"/>
    <col min="14" max="14" width="16.90625" style="18" bestFit="1" customWidth="1"/>
    <col min="15" max="15" width="27.26953125" style="18" customWidth="1"/>
    <col min="16" max="16384" width="12.36328125" style="9"/>
  </cols>
  <sheetData>
    <row r="1" spans="1:17" ht="15" customHeight="1" thickBot="1">
      <c r="A1" s="1"/>
      <c r="B1" s="2"/>
      <c r="C1" s="2" t="s">
        <v>52</v>
      </c>
      <c r="D1" s="6"/>
      <c r="E1" s="6"/>
      <c r="F1" s="6"/>
      <c r="G1" s="6"/>
      <c r="H1" s="6"/>
      <c r="I1" s="6"/>
      <c r="J1" s="6"/>
      <c r="K1" s="7"/>
      <c r="L1" s="1"/>
      <c r="M1" s="2"/>
      <c r="N1" s="8"/>
      <c r="O1" s="2"/>
    </row>
    <row r="2" spans="1:17" s="3" customFormat="1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M2" s="12"/>
      <c r="N2" s="13"/>
      <c r="O2" s="12"/>
      <c r="P2" s="4"/>
      <c r="Q2" s="4"/>
    </row>
    <row r="3" spans="1:17" s="3" customFormat="1">
      <c r="A3" s="10" t="s">
        <v>18</v>
      </c>
      <c r="B3" s="10"/>
      <c r="C3" s="74" t="s">
        <v>51</v>
      </c>
      <c r="D3" s="74"/>
      <c r="E3" s="74"/>
      <c r="F3" s="74"/>
      <c r="G3" s="74"/>
      <c r="H3" s="74"/>
      <c r="I3" s="74"/>
      <c r="J3" s="74"/>
      <c r="K3" s="11"/>
      <c r="M3" s="12"/>
      <c r="N3" s="13"/>
      <c r="O3" s="12"/>
      <c r="P3" s="4"/>
      <c r="Q3" s="4"/>
    </row>
    <row r="4" spans="1:17" s="3" customFormat="1">
      <c r="A4" s="10" t="s">
        <v>0</v>
      </c>
      <c r="B4" s="10"/>
      <c r="C4" s="74" t="s">
        <v>42</v>
      </c>
      <c r="D4" s="74"/>
      <c r="E4" s="74"/>
      <c r="F4" s="74"/>
      <c r="G4" s="74"/>
      <c r="H4" s="74"/>
      <c r="I4" s="74"/>
      <c r="J4" s="74"/>
      <c r="K4" s="11"/>
      <c r="M4" s="12"/>
      <c r="N4" s="13"/>
      <c r="O4" s="12"/>
      <c r="P4" s="4"/>
      <c r="Q4" s="4"/>
    </row>
    <row r="5" spans="1:17" s="3" customFormat="1" ht="32" customHeight="1">
      <c r="A5" s="10"/>
      <c r="B5" s="10"/>
      <c r="C5" s="75" t="s">
        <v>43</v>
      </c>
      <c r="D5" s="75"/>
      <c r="E5" s="75"/>
      <c r="F5" s="75"/>
      <c r="G5" s="75"/>
      <c r="H5" s="75"/>
      <c r="I5" s="75"/>
      <c r="J5" s="75"/>
      <c r="K5" s="11"/>
      <c r="M5" s="12"/>
      <c r="N5" s="13"/>
      <c r="O5" s="12"/>
      <c r="P5" s="4"/>
      <c r="Q5" s="4"/>
    </row>
    <row r="6" spans="1:17" s="3" customFormat="1" ht="13" thickBot="1">
      <c r="C6" s="14"/>
      <c r="K6" s="15"/>
      <c r="M6" s="16"/>
      <c r="N6" s="4"/>
      <c r="O6" s="16"/>
      <c r="P6" s="4"/>
      <c r="Q6" s="4"/>
    </row>
    <row r="7" spans="1:17" s="3" customFormat="1" ht="26.5" customHeight="1" thickBot="1">
      <c r="A7" s="1"/>
      <c r="B7" s="2"/>
      <c r="C7" s="2" t="s">
        <v>17</v>
      </c>
      <c r="D7" s="6"/>
      <c r="E7" s="6"/>
      <c r="F7" s="6"/>
      <c r="G7" s="6"/>
      <c r="H7" s="6"/>
      <c r="I7" s="6"/>
      <c r="J7" s="6"/>
      <c r="K7" s="7"/>
      <c r="L7" s="1"/>
      <c r="M7" s="2"/>
      <c r="N7" s="8"/>
      <c r="O7" s="69" t="s">
        <v>53</v>
      </c>
      <c r="P7" s="4"/>
      <c r="Q7" s="4"/>
    </row>
    <row r="8" spans="1:17">
      <c r="O8" s="70"/>
    </row>
    <row r="9" spans="1:17" s="24" customFormat="1" ht="13.5" thickBot="1">
      <c r="A9" s="19" t="s">
        <v>19</v>
      </c>
      <c r="B9" s="20" t="s">
        <v>1</v>
      </c>
      <c r="C9" s="76" t="s">
        <v>2</v>
      </c>
      <c r="D9" s="76"/>
      <c r="E9" s="76"/>
      <c r="F9" s="76"/>
      <c r="G9" s="76"/>
      <c r="H9" s="76"/>
      <c r="I9" s="76"/>
      <c r="J9" s="76"/>
      <c r="K9" s="21" t="s">
        <v>3</v>
      </c>
      <c r="L9" s="22"/>
      <c r="M9" s="23" t="s">
        <v>4</v>
      </c>
      <c r="N9" s="23" t="s">
        <v>5</v>
      </c>
      <c r="O9" s="71"/>
    </row>
    <row r="10" spans="1:17">
      <c r="B10" s="25"/>
    </row>
    <row r="11" spans="1:17" s="3" customFormat="1" ht="14.25" customHeight="1">
      <c r="A11" s="26">
        <v>1</v>
      </c>
      <c r="B11" s="27"/>
      <c r="C11" s="77" t="s">
        <v>20</v>
      </c>
      <c r="D11" s="78"/>
      <c r="E11" s="78"/>
      <c r="F11" s="78"/>
      <c r="G11" s="78"/>
      <c r="H11" s="78"/>
      <c r="I11" s="78"/>
      <c r="J11" s="78"/>
      <c r="K11" s="28"/>
      <c r="L11" s="29"/>
      <c r="M11" s="30"/>
      <c r="N11" s="5"/>
      <c r="O11" s="30"/>
      <c r="P11" s="4"/>
      <c r="Q11" s="4"/>
    </row>
    <row r="12" spans="1:17" ht="13">
      <c r="A12" s="31"/>
      <c r="B12" s="25"/>
      <c r="C12" s="32"/>
      <c r="D12" s="32"/>
      <c r="E12" s="32"/>
      <c r="F12" s="32"/>
      <c r="G12" s="32"/>
      <c r="H12" s="32"/>
      <c r="I12" s="32"/>
      <c r="J12" s="32"/>
      <c r="N12" s="33"/>
    </row>
    <row r="13" spans="1:17" ht="48" customHeight="1">
      <c r="A13" s="34" t="s">
        <v>6</v>
      </c>
      <c r="B13" s="35" t="s">
        <v>7</v>
      </c>
      <c r="C13" s="68" t="s">
        <v>48</v>
      </c>
      <c r="D13" s="68"/>
      <c r="E13" s="68"/>
      <c r="F13" s="68"/>
      <c r="G13" s="68"/>
      <c r="H13" s="68"/>
      <c r="I13" s="68"/>
      <c r="J13" s="68"/>
      <c r="K13" s="36"/>
      <c r="L13" s="37"/>
      <c r="M13" s="38"/>
      <c r="N13" s="39"/>
      <c r="O13" s="38"/>
    </row>
    <row r="14" spans="1:17" ht="15.65" customHeight="1">
      <c r="A14" s="34"/>
      <c r="B14" s="35"/>
      <c r="C14" s="40"/>
      <c r="D14" s="41"/>
      <c r="E14" s="41"/>
      <c r="F14" s="41"/>
      <c r="G14" s="41"/>
      <c r="H14" s="41"/>
      <c r="I14" s="41"/>
      <c r="J14" s="41"/>
      <c r="K14" s="42">
        <v>1</v>
      </c>
      <c r="M14" s="43">
        <v>25350</v>
      </c>
      <c r="N14" s="33">
        <f>K14*M14</f>
        <v>25350</v>
      </c>
      <c r="O14" s="43"/>
    </row>
    <row r="15" spans="1:17">
      <c r="A15" s="34"/>
      <c r="B15" s="35"/>
      <c r="C15" s="40" t="s">
        <v>21</v>
      </c>
      <c r="D15" s="79" t="s">
        <v>22</v>
      </c>
      <c r="E15" s="79"/>
      <c r="F15" s="79"/>
      <c r="G15" s="79"/>
      <c r="H15" s="79"/>
      <c r="I15" s="79"/>
      <c r="J15" s="79"/>
      <c r="K15" s="44"/>
      <c r="M15" s="45"/>
      <c r="N15" s="33"/>
      <c r="O15" s="45"/>
    </row>
    <row r="16" spans="1:17">
      <c r="A16" s="34"/>
      <c r="B16" s="35"/>
      <c r="C16" s="40" t="s">
        <v>21</v>
      </c>
      <c r="D16" s="79" t="s">
        <v>23</v>
      </c>
      <c r="E16" s="79"/>
      <c r="F16" s="79"/>
      <c r="G16" s="79"/>
      <c r="H16" s="79"/>
      <c r="I16" s="79"/>
      <c r="J16" s="79"/>
      <c r="K16" s="44"/>
      <c r="M16" s="45"/>
      <c r="N16" s="33"/>
      <c r="O16" s="45"/>
    </row>
    <row r="17" spans="1:17">
      <c r="A17" s="34"/>
      <c r="B17" s="35"/>
      <c r="C17" s="40" t="s">
        <v>21</v>
      </c>
      <c r="D17" s="79" t="s">
        <v>24</v>
      </c>
      <c r="E17" s="79"/>
      <c r="F17" s="79"/>
      <c r="G17" s="79"/>
      <c r="H17" s="79"/>
      <c r="I17" s="79"/>
      <c r="J17" s="79"/>
      <c r="K17" s="44"/>
      <c r="M17" s="45"/>
      <c r="N17" s="33"/>
      <c r="O17" s="45"/>
    </row>
    <row r="18" spans="1:17">
      <c r="A18" s="34"/>
      <c r="B18" s="35"/>
      <c r="C18" s="40" t="s">
        <v>21</v>
      </c>
      <c r="D18" s="79" t="s">
        <v>25</v>
      </c>
      <c r="E18" s="79"/>
      <c r="F18" s="79"/>
      <c r="G18" s="79"/>
      <c r="H18" s="79"/>
      <c r="I18" s="79"/>
      <c r="J18" s="79"/>
      <c r="K18" s="44"/>
      <c r="M18" s="45"/>
      <c r="N18" s="33"/>
      <c r="O18" s="45"/>
    </row>
    <row r="19" spans="1:17" ht="13">
      <c r="A19" s="31"/>
      <c r="B19" s="25"/>
      <c r="C19" s="32"/>
      <c r="D19" s="32"/>
      <c r="E19" s="32"/>
      <c r="F19" s="32"/>
      <c r="G19" s="32"/>
      <c r="H19" s="32"/>
      <c r="I19" s="32"/>
      <c r="J19" s="32"/>
      <c r="N19" s="33"/>
    </row>
    <row r="20" spans="1:17" ht="13" thickBot="1">
      <c r="A20" s="34"/>
      <c r="B20" s="35"/>
      <c r="C20" s="46"/>
      <c r="D20" s="46"/>
      <c r="E20" s="46"/>
      <c r="F20" s="46"/>
      <c r="G20" s="46"/>
      <c r="H20" s="46"/>
      <c r="I20" s="46"/>
      <c r="J20" s="46"/>
      <c r="K20" s="47"/>
      <c r="L20" s="48"/>
      <c r="M20" s="49"/>
      <c r="N20" s="50"/>
      <c r="O20" s="49"/>
    </row>
    <row r="21" spans="1:17" ht="15.65" customHeight="1">
      <c r="A21" s="34"/>
      <c r="B21" s="35"/>
      <c r="C21" s="51"/>
      <c r="D21" s="51"/>
      <c r="E21" s="51"/>
      <c r="F21" s="51"/>
      <c r="G21" s="51"/>
      <c r="H21" s="51"/>
      <c r="I21" s="51"/>
      <c r="J21" s="51"/>
      <c r="K21" s="52" t="s">
        <v>9</v>
      </c>
      <c r="N21" s="53">
        <f>SUM(N14:N19)</f>
        <v>25350</v>
      </c>
    </row>
    <row r="22" spans="1:17">
      <c r="B22" s="25"/>
    </row>
    <row r="23" spans="1:17" s="3" customFormat="1" ht="14.25" customHeight="1">
      <c r="A23" s="26">
        <v>2</v>
      </c>
      <c r="B23" s="27"/>
      <c r="C23" s="77" t="s">
        <v>26</v>
      </c>
      <c r="D23" s="78"/>
      <c r="E23" s="78"/>
      <c r="F23" s="78"/>
      <c r="G23" s="78"/>
      <c r="H23" s="78"/>
      <c r="I23" s="78"/>
      <c r="J23" s="78"/>
      <c r="K23" s="28"/>
      <c r="L23" s="29"/>
      <c r="M23" s="30"/>
      <c r="N23" s="5"/>
      <c r="O23" s="30"/>
      <c r="P23" s="4"/>
      <c r="Q23" s="4"/>
    </row>
    <row r="24" spans="1:17" ht="13">
      <c r="A24" s="31"/>
      <c r="B24" s="25"/>
      <c r="C24" s="32"/>
      <c r="D24" s="32"/>
      <c r="E24" s="32"/>
      <c r="F24" s="32"/>
      <c r="G24" s="32"/>
      <c r="H24" s="32"/>
      <c r="I24" s="32"/>
      <c r="J24" s="32"/>
      <c r="N24" s="33"/>
    </row>
    <row r="25" spans="1:17" ht="48" customHeight="1">
      <c r="A25" s="34" t="s">
        <v>10</v>
      </c>
      <c r="B25" s="35" t="s">
        <v>7</v>
      </c>
      <c r="C25" s="68" t="s">
        <v>47</v>
      </c>
      <c r="D25" s="68"/>
      <c r="E25" s="68"/>
      <c r="F25" s="68"/>
      <c r="G25" s="68"/>
      <c r="H25" s="68"/>
      <c r="I25" s="68"/>
      <c r="J25" s="68"/>
      <c r="K25" s="36"/>
      <c r="L25" s="37"/>
      <c r="M25" s="38"/>
      <c r="N25" s="39"/>
      <c r="O25" s="38"/>
    </row>
    <row r="26" spans="1:17" ht="15.65" customHeight="1">
      <c r="A26" s="34"/>
      <c r="B26" s="35"/>
      <c r="C26" s="40"/>
      <c r="D26" s="41"/>
      <c r="E26" s="41"/>
      <c r="F26" s="41"/>
      <c r="G26" s="41"/>
      <c r="H26" s="41"/>
      <c r="I26" s="41"/>
      <c r="J26" s="41"/>
      <c r="K26" s="42">
        <v>1</v>
      </c>
      <c r="M26" s="43">
        <v>5000</v>
      </c>
      <c r="N26" s="33">
        <f>K26*M26</f>
        <v>5000</v>
      </c>
      <c r="O26" s="43"/>
    </row>
    <row r="27" spans="1:17">
      <c r="A27" s="34"/>
      <c r="B27" s="35"/>
      <c r="C27" s="40" t="s">
        <v>21</v>
      </c>
      <c r="D27" s="79" t="s">
        <v>31</v>
      </c>
      <c r="E27" s="79"/>
      <c r="F27" s="79"/>
      <c r="G27" s="79"/>
      <c r="H27" s="79"/>
      <c r="I27" s="79"/>
      <c r="J27" s="79"/>
      <c r="K27" s="44"/>
      <c r="M27" s="45"/>
      <c r="N27" s="33"/>
      <c r="O27" s="45"/>
    </row>
    <row r="28" spans="1:17">
      <c r="A28" s="34"/>
      <c r="B28" s="35"/>
      <c r="C28" s="40"/>
      <c r="D28" s="79" t="s">
        <v>27</v>
      </c>
      <c r="E28" s="79"/>
      <c r="F28" s="79"/>
      <c r="G28" s="79"/>
      <c r="H28" s="79"/>
      <c r="I28" s="79"/>
      <c r="J28" s="79"/>
      <c r="K28" s="44"/>
      <c r="M28" s="45"/>
      <c r="N28" s="33"/>
      <c r="O28" s="45"/>
    </row>
    <row r="29" spans="1:17">
      <c r="A29" s="34"/>
      <c r="B29" s="35"/>
      <c r="C29" s="40" t="s">
        <v>21</v>
      </c>
      <c r="D29" s="79" t="s">
        <v>32</v>
      </c>
      <c r="E29" s="79"/>
      <c r="F29" s="79"/>
      <c r="G29" s="79"/>
      <c r="H29" s="79"/>
      <c r="I29" s="79"/>
      <c r="J29" s="79"/>
      <c r="K29" s="44"/>
      <c r="M29" s="45"/>
      <c r="N29" s="33"/>
      <c r="O29" s="45"/>
    </row>
    <row r="30" spans="1:17" ht="13">
      <c r="A30" s="31"/>
      <c r="B30" s="25"/>
      <c r="C30" s="32"/>
      <c r="D30" s="32"/>
      <c r="E30" s="32"/>
      <c r="F30" s="32"/>
      <c r="G30" s="32"/>
      <c r="H30" s="32"/>
      <c r="I30" s="32"/>
      <c r="J30" s="32"/>
      <c r="N30" s="33"/>
    </row>
    <row r="31" spans="1:17" ht="13" thickBot="1">
      <c r="A31" s="34"/>
      <c r="B31" s="35"/>
      <c r="C31" s="46"/>
      <c r="D31" s="46"/>
      <c r="E31" s="46"/>
      <c r="F31" s="46"/>
      <c r="G31" s="46"/>
      <c r="H31" s="46"/>
      <c r="I31" s="46"/>
      <c r="J31" s="46"/>
      <c r="K31" s="47"/>
      <c r="L31" s="48"/>
      <c r="M31" s="49"/>
      <c r="N31" s="50"/>
      <c r="O31" s="49"/>
    </row>
    <row r="32" spans="1:17" ht="15.65" customHeight="1">
      <c r="A32" s="34"/>
      <c r="B32" s="35"/>
      <c r="C32" s="51"/>
      <c r="D32" s="51"/>
      <c r="E32" s="51"/>
      <c r="F32" s="51"/>
      <c r="G32" s="51"/>
      <c r="H32" s="51"/>
      <c r="I32" s="51"/>
      <c r="J32" s="51"/>
      <c r="K32" s="52" t="s">
        <v>11</v>
      </c>
      <c r="N32" s="53">
        <f>SUM(N26:N30)</f>
        <v>5000</v>
      </c>
    </row>
    <row r="33" spans="1:17" ht="13">
      <c r="A33" s="31"/>
      <c r="B33" s="25"/>
      <c r="C33" s="32"/>
      <c r="D33" s="32"/>
      <c r="E33" s="32"/>
      <c r="F33" s="32"/>
      <c r="G33" s="32"/>
      <c r="H33" s="32"/>
      <c r="I33" s="32"/>
      <c r="J33" s="32"/>
      <c r="N33" s="33"/>
    </row>
    <row r="34" spans="1:17" s="3" customFormat="1" ht="14.25" customHeight="1">
      <c r="A34" s="26">
        <v>3</v>
      </c>
      <c r="B34" s="27"/>
      <c r="C34" s="77" t="s">
        <v>33</v>
      </c>
      <c r="D34" s="78"/>
      <c r="E34" s="78"/>
      <c r="F34" s="78"/>
      <c r="G34" s="78"/>
      <c r="H34" s="78"/>
      <c r="I34" s="78"/>
      <c r="J34" s="78"/>
      <c r="K34" s="28"/>
      <c r="L34" s="29"/>
      <c r="M34" s="30"/>
      <c r="N34" s="5"/>
      <c r="O34" s="30"/>
      <c r="P34" s="4"/>
      <c r="Q34" s="4"/>
    </row>
    <row r="35" spans="1:17" ht="13">
      <c r="A35" s="31"/>
      <c r="B35" s="25"/>
      <c r="C35" s="32"/>
      <c r="D35" s="32"/>
      <c r="E35" s="32"/>
      <c r="F35" s="32"/>
      <c r="G35" s="32"/>
      <c r="H35" s="32"/>
      <c r="I35" s="32"/>
      <c r="J35" s="32"/>
      <c r="N35" s="33"/>
    </row>
    <row r="36" spans="1:17" ht="32.5" customHeight="1">
      <c r="A36" s="34" t="s">
        <v>12</v>
      </c>
      <c r="B36" s="35" t="s">
        <v>8</v>
      </c>
      <c r="C36" s="82" t="s">
        <v>45</v>
      </c>
      <c r="D36" s="82"/>
      <c r="E36" s="82"/>
      <c r="F36" s="82"/>
      <c r="G36" s="82"/>
      <c r="H36" s="82"/>
      <c r="I36" s="82"/>
      <c r="J36" s="82"/>
      <c r="K36" s="54"/>
      <c r="L36" s="55"/>
      <c r="M36" s="56"/>
      <c r="N36" s="33"/>
      <c r="O36" s="56"/>
    </row>
    <row r="37" spans="1:17">
      <c r="A37" s="34"/>
      <c r="B37" s="35"/>
      <c r="C37" s="85" t="s">
        <v>38</v>
      </c>
      <c r="D37" s="85"/>
      <c r="E37" s="85"/>
      <c r="F37" s="85"/>
      <c r="G37" s="85"/>
      <c r="H37" s="85"/>
      <c r="I37" s="85"/>
      <c r="J37" s="85"/>
      <c r="K37" s="54"/>
      <c r="L37" s="55"/>
      <c r="M37" s="56"/>
      <c r="N37" s="33"/>
      <c r="O37" s="56"/>
    </row>
    <row r="38" spans="1:17">
      <c r="A38" s="34"/>
      <c r="B38" s="35"/>
      <c r="C38" s="68" t="s">
        <v>44</v>
      </c>
      <c r="D38" s="68"/>
      <c r="E38" s="68"/>
      <c r="F38" s="68"/>
      <c r="G38" s="68"/>
      <c r="H38" s="68"/>
      <c r="I38" s="68"/>
      <c r="J38" s="68"/>
      <c r="K38" s="36"/>
      <c r="L38" s="37"/>
      <c r="M38" s="38"/>
      <c r="N38" s="39"/>
      <c r="O38" s="38"/>
    </row>
    <row r="39" spans="1:17" ht="15.65" customHeight="1">
      <c r="A39" s="34"/>
      <c r="B39" s="35"/>
      <c r="C39" s="41"/>
      <c r="D39" s="41"/>
      <c r="E39" s="41"/>
      <c r="F39" s="41"/>
      <c r="G39" s="41"/>
      <c r="H39" s="41"/>
      <c r="I39" s="41"/>
      <c r="J39" s="41"/>
      <c r="K39" s="42">
        <v>1</v>
      </c>
      <c r="M39" s="43">
        <v>220000</v>
      </c>
      <c r="N39" s="33">
        <f>K39*M39</f>
        <v>220000</v>
      </c>
      <c r="O39" s="43"/>
    </row>
    <row r="40" spans="1:17">
      <c r="A40" s="34"/>
      <c r="B40" s="35"/>
      <c r="C40" s="41"/>
      <c r="D40" s="41"/>
      <c r="E40" s="41"/>
      <c r="F40" s="41"/>
      <c r="G40" s="41"/>
      <c r="H40" s="41"/>
      <c r="I40" s="41"/>
      <c r="J40" s="41"/>
      <c r="K40" s="42"/>
      <c r="M40" s="56"/>
      <c r="N40" s="33"/>
      <c r="O40" s="56"/>
    </row>
    <row r="41" spans="1:17" ht="61.5" customHeight="1">
      <c r="A41" s="34" t="s">
        <v>28</v>
      </c>
      <c r="B41" s="35" t="s">
        <v>8</v>
      </c>
      <c r="C41" s="68" t="s">
        <v>49</v>
      </c>
      <c r="D41" s="68"/>
      <c r="E41" s="68"/>
      <c r="F41" s="68"/>
      <c r="G41" s="68"/>
      <c r="H41" s="68"/>
      <c r="I41" s="68"/>
      <c r="J41" s="68"/>
      <c r="K41" s="36"/>
      <c r="L41" s="37"/>
      <c r="M41" s="38"/>
      <c r="N41" s="39"/>
      <c r="O41" s="38"/>
    </row>
    <row r="42" spans="1:17" ht="15" customHeight="1">
      <c r="A42" s="34"/>
      <c r="B42" s="35"/>
      <c r="C42" s="41"/>
      <c r="D42" s="41"/>
      <c r="E42" s="41"/>
      <c r="F42" s="41"/>
      <c r="G42" s="41"/>
      <c r="H42" s="41"/>
      <c r="I42" s="41"/>
      <c r="J42" s="41"/>
      <c r="K42" s="42">
        <v>1</v>
      </c>
      <c r="M42" s="57">
        <v>30000</v>
      </c>
      <c r="N42" s="33">
        <f>K42*M42</f>
        <v>30000</v>
      </c>
      <c r="O42" s="57"/>
    </row>
    <row r="43" spans="1:17" ht="13" thickBot="1">
      <c r="A43" s="34"/>
      <c r="B43" s="35"/>
      <c r="C43" s="46"/>
      <c r="D43" s="46"/>
      <c r="E43" s="46"/>
      <c r="F43" s="46"/>
      <c r="G43" s="46"/>
      <c r="H43" s="46"/>
      <c r="I43" s="46"/>
      <c r="J43" s="46"/>
      <c r="K43" s="47"/>
      <c r="L43" s="48"/>
      <c r="M43" s="49"/>
      <c r="N43" s="50"/>
      <c r="O43" s="49"/>
    </row>
    <row r="44" spans="1:17" ht="15.65" customHeight="1">
      <c r="A44" s="34"/>
      <c r="B44" s="35"/>
      <c r="C44" s="51"/>
      <c r="D44" s="51"/>
      <c r="E44" s="51"/>
      <c r="F44" s="51"/>
      <c r="G44" s="51"/>
      <c r="H44" s="51"/>
      <c r="I44" s="51"/>
      <c r="J44" s="51"/>
      <c r="K44" s="52" t="s">
        <v>14</v>
      </c>
      <c r="N44" s="53">
        <f>SUM(N35:N42)</f>
        <v>250000</v>
      </c>
    </row>
    <row r="45" spans="1:17">
      <c r="B45" s="25"/>
    </row>
    <row r="46" spans="1:17" s="3" customFormat="1" ht="14.25" customHeight="1">
      <c r="A46" s="26">
        <v>4</v>
      </c>
      <c r="B46" s="27"/>
      <c r="C46" s="77" t="s">
        <v>35</v>
      </c>
      <c r="D46" s="78"/>
      <c r="E46" s="78"/>
      <c r="F46" s="78"/>
      <c r="G46" s="78"/>
      <c r="H46" s="78"/>
      <c r="I46" s="78"/>
      <c r="J46" s="78"/>
      <c r="K46" s="28"/>
      <c r="L46" s="29"/>
      <c r="M46" s="30"/>
      <c r="N46" s="5"/>
      <c r="O46" s="30"/>
      <c r="P46" s="4"/>
      <c r="Q46" s="4"/>
    </row>
    <row r="47" spans="1:17" ht="13">
      <c r="A47" s="31"/>
      <c r="B47" s="25"/>
      <c r="C47" s="32"/>
      <c r="D47" s="32"/>
      <c r="E47" s="32"/>
      <c r="F47" s="32"/>
      <c r="G47" s="32"/>
      <c r="H47" s="32"/>
      <c r="I47" s="32"/>
      <c r="J47" s="32"/>
      <c r="N47" s="33"/>
    </row>
    <row r="48" spans="1:17">
      <c r="A48" s="34" t="s">
        <v>15</v>
      </c>
      <c r="B48" s="35" t="s">
        <v>8</v>
      </c>
      <c r="C48" s="82" t="s">
        <v>37</v>
      </c>
      <c r="D48" s="82"/>
      <c r="E48" s="82"/>
      <c r="F48" s="82"/>
      <c r="G48" s="82"/>
      <c r="H48" s="82"/>
      <c r="I48" s="82"/>
      <c r="J48" s="82"/>
      <c r="N48" s="33"/>
    </row>
    <row r="49" spans="1:17">
      <c r="A49" s="34"/>
      <c r="B49" s="35"/>
      <c r="C49" s="68" t="s">
        <v>39</v>
      </c>
      <c r="D49" s="68"/>
      <c r="E49" s="68"/>
      <c r="F49" s="68"/>
      <c r="G49" s="68"/>
      <c r="H49" s="68"/>
      <c r="I49" s="68"/>
      <c r="J49" s="68"/>
      <c r="K49" s="36"/>
      <c r="L49" s="37"/>
      <c r="M49" s="38"/>
      <c r="N49" s="39"/>
      <c r="O49" s="38"/>
    </row>
    <row r="50" spans="1:17" ht="15.65" customHeight="1">
      <c r="A50" s="34"/>
      <c r="B50" s="35"/>
      <c r="C50" s="41"/>
      <c r="D50" s="41"/>
      <c r="E50" s="41"/>
      <c r="F50" s="41"/>
      <c r="G50" s="41"/>
      <c r="H50" s="41"/>
      <c r="I50" s="41"/>
      <c r="J50" s="41"/>
      <c r="K50" s="42">
        <v>1</v>
      </c>
      <c r="M50" s="43">
        <v>50000</v>
      </c>
      <c r="N50" s="33">
        <f>K50*M50</f>
        <v>50000</v>
      </c>
      <c r="O50" s="43"/>
    </row>
    <row r="51" spans="1:17">
      <c r="A51" s="34"/>
      <c r="B51" s="35"/>
      <c r="C51" s="41"/>
      <c r="D51" s="41"/>
      <c r="E51" s="41"/>
      <c r="F51" s="41"/>
      <c r="G51" s="41"/>
      <c r="H51" s="41"/>
      <c r="I51" s="41"/>
      <c r="J51" s="41"/>
      <c r="K51" s="42"/>
      <c r="M51" s="56"/>
      <c r="N51" s="33"/>
      <c r="O51" s="56"/>
    </row>
    <row r="52" spans="1:17" ht="8.4" customHeight="1" thickBot="1">
      <c r="A52" s="34"/>
      <c r="B52" s="35"/>
      <c r="C52" s="46"/>
      <c r="D52" s="46"/>
      <c r="E52" s="46"/>
      <c r="F52" s="46"/>
      <c r="G52" s="46"/>
      <c r="H52" s="46"/>
      <c r="I52" s="46"/>
      <c r="J52" s="46"/>
      <c r="K52" s="47"/>
      <c r="L52" s="48"/>
      <c r="M52" s="49"/>
      <c r="N52" s="50"/>
      <c r="O52" s="49"/>
    </row>
    <row r="53" spans="1:17" ht="15.65" customHeight="1">
      <c r="A53" s="34"/>
      <c r="B53" s="35"/>
      <c r="C53" s="51"/>
      <c r="D53" s="51"/>
      <c r="E53" s="51"/>
      <c r="F53" s="51"/>
      <c r="G53" s="51"/>
      <c r="H53" s="51"/>
      <c r="I53" s="51"/>
      <c r="J53" s="51"/>
      <c r="K53" s="52" t="s">
        <v>16</v>
      </c>
      <c r="N53" s="53">
        <f>SUM(N50)</f>
        <v>50000</v>
      </c>
    </row>
    <row r="54" spans="1:17">
      <c r="B54" s="25"/>
    </row>
    <row r="55" spans="1:17" s="3" customFormat="1" ht="14.25" customHeight="1">
      <c r="A55" s="26">
        <v>5</v>
      </c>
      <c r="B55" s="27"/>
      <c r="C55" s="77" t="s">
        <v>50</v>
      </c>
      <c r="D55" s="78"/>
      <c r="E55" s="78"/>
      <c r="F55" s="78"/>
      <c r="G55" s="78"/>
      <c r="H55" s="78"/>
      <c r="I55" s="78"/>
      <c r="J55" s="78"/>
      <c r="K55" s="28"/>
      <c r="L55" s="29"/>
      <c r="M55" s="30"/>
      <c r="N55" s="5"/>
      <c r="O55" s="30"/>
      <c r="P55" s="4"/>
      <c r="Q55" s="4"/>
    </row>
    <row r="56" spans="1:17" ht="13">
      <c r="A56" s="31"/>
      <c r="B56" s="25"/>
      <c r="C56" s="32"/>
      <c r="D56" s="32"/>
      <c r="E56" s="32"/>
      <c r="F56" s="32"/>
      <c r="G56" s="32"/>
      <c r="H56" s="32"/>
      <c r="I56" s="32"/>
      <c r="J56" s="32"/>
      <c r="N56" s="33"/>
    </row>
    <row r="57" spans="1:17" ht="31" customHeight="1">
      <c r="A57" s="34" t="s">
        <v>36</v>
      </c>
      <c r="B57" s="35" t="s">
        <v>8</v>
      </c>
      <c r="C57" s="82" t="s">
        <v>40</v>
      </c>
      <c r="D57" s="82"/>
      <c r="E57" s="82"/>
      <c r="F57" s="82"/>
      <c r="G57" s="82"/>
      <c r="H57" s="82"/>
      <c r="I57" s="82"/>
      <c r="J57" s="82"/>
      <c r="N57" s="33"/>
    </row>
    <row r="58" spans="1:17">
      <c r="A58" s="34"/>
      <c r="B58" s="35"/>
      <c r="C58" s="68" t="s">
        <v>41</v>
      </c>
      <c r="D58" s="68"/>
      <c r="E58" s="68"/>
      <c r="F58" s="68"/>
      <c r="G58" s="68"/>
      <c r="H58" s="68"/>
      <c r="I58" s="68"/>
      <c r="J58" s="68"/>
      <c r="K58" s="36"/>
      <c r="L58" s="37"/>
      <c r="M58" s="38"/>
      <c r="N58" s="39"/>
      <c r="O58" s="38"/>
    </row>
    <row r="59" spans="1:17" ht="15.65" customHeight="1">
      <c r="A59" s="34"/>
      <c r="B59" s="35"/>
      <c r="C59" s="41"/>
      <c r="D59" s="41"/>
      <c r="E59" s="41"/>
      <c r="F59" s="41"/>
      <c r="G59" s="41"/>
      <c r="H59" s="41"/>
      <c r="I59" s="41"/>
      <c r="J59" s="41"/>
      <c r="K59" s="42">
        <v>1</v>
      </c>
      <c r="M59" s="43">
        <v>50000</v>
      </c>
      <c r="N59" s="33">
        <f>K59*M59</f>
        <v>50000</v>
      </c>
      <c r="O59" s="43"/>
    </row>
    <row r="60" spans="1:17" ht="8.4" customHeight="1" thickBot="1">
      <c r="A60" s="34"/>
      <c r="B60" s="35"/>
      <c r="C60" s="46"/>
      <c r="D60" s="46"/>
      <c r="E60" s="46"/>
      <c r="F60" s="46"/>
      <c r="G60" s="46"/>
      <c r="H60" s="46"/>
      <c r="I60" s="46"/>
      <c r="J60" s="46"/>
      <c r="K60" s="47"/>
      <c r="L60" s="48"/>
      <c r="M60" s="49"/>
      <c r="N60" s="50"/>
      <c r="O60" s="49"/>
    </row>
    <row r="61" spans="1:17" ht="15.65" customHeight="1">
      <c r="A61" s="34"/>
      <c r="B61" s="35"/>
      <c r="C61" s="51"/>
      <c r="D61" s="51"/>
      <c r="E61" s="51"/>
      <c r="F61" s="51"/>
      <c r="G61" s="51"/>
      <c r="H61" s="51"/>
      <c r="I61" s="51"/>
      <c r="J61" s="51"/>
      <c r="K61" s="52" t="s">
        <v>16</v>
      </c>
      <c r="N61" s="53">
        <f>SUM(N59:N59)</f>
        <v>50000</v>
      </c>
    </row>
    <row r="62" spans="1:17">
      <c r="B62" s="25"/>
    </row>
    <row r="63" spans="1:17" s="3" customFormat="1" ht="14.25" customHeight="1">
      <c r="A63" s="26">
        <v>6</v>
      </c>
      <c r="B63" s="27"/>
      <c r="C63" s="77" t="s">
        <v>34</v>
      </c>
      <c r="D63" s="78"/>
      <c r="E63" s="78"/>
      <c r="F63" s="78"/>
      <c r="G63" s="78"/>
      <c r="H63" s="78"/>
      <c r="I63" s="78"/>
      <c r="J63" s="78"/>
      <c r="K63" s="28"/>
      <c r="L63" s="29"/>
      <c r="M63" s="30"/>
      <c r="N63" s="5"/>
      <c r="O63" s="30"/>
      <c r="P63" s="4"/>
      <c r="Q63" s="4"/>
    </row>
    <row r="64" spans="1:17" ht="11.25" customHeight="1">
      <c r="A64" s="34"/>
      <c r="B64" s="35"/>
      <c r="C64" s="83"/>
      <c r="D64" s="83"/>
      <c r="E64" s="83"/>
      <c r="F64" s="83"/>
      <c r="G64" s="83"/>
      <c r="H64" s="83"/>
      <c r="I64" s="83"/>
      <c r="J64" s="83"/>
      <c r="K64" s="42"/>
      <c r="M64" s="56"/>
      <c r="N64" s="33"/>
      <c r="O64" s="56"/>
    </row>
    <row r="65" spans="1:15" ht="44.25" customHeight="1">
      <c r="A65" s="34" t="s">
        <v>46</v>
      </c>
      <c r="B65" s="35" t="s">
        <v>13</v>
      </c>
      <c r="C65" s="68" t="s">
        <v>29</v>
      </c>
      <c r="D65" s="84"/>
      <c r="E65" s="84"/>
      <c r="F65" s="84"/>
      <c r="G65" s="84"/>
      <c r="H65" s="84"/>
      <c r="I65" s="84"/>
      <c r="J65" s="84"/>
      <c r="K65" s="36"/>
      <c r="L65" s="37"/>
      <c r="M65" s="38"/>
      <c r="N65" s="39"/>
      <c r="O65" s="38"/>
    </row>
    <row r="66" spans="1:15" ht="15.75" customHeight="1">
      <c r="A66" s="34"/>
      <c r="B66" s="35"/>
      <c r="C66" s="41"/>
      <c r="D66" s="41"/>
      <c r="E66" s="41"/>
      <c r="F66" s="41"/>
      <c r="G66" s="41"/>
      <c r="H66" s="41"/>
      <c r="I66" s="41"/>
      <c r="J66" s="41"/>
      <c r="K66" s="58">
        <v>2.5000000000000001E-2</v>
      </c>
      <c r="M66" s="59">
        <f>SUM(N12:N61)/2</f>
        <v>380350</v>
      </c>
      <c r="N66" s="33">
        <f>M66*K66</f>
        <v>9508.75</v>
      </c>
      <c r="O66" s="59"/>
    </row>
    <row r="67" spans="1:15" ht="8.4" customHeight="1" thickBot="1">
      <c r="A67" s="34"/>
      <c r="B67" s="35"/>
      <c r="C67" s="46"/>
      <c r="D67" s="46"/>
      <c r="E67" s="46"/>
      <c r="F67" s="46"/>
      <c r="G67" s="46"/>
      <c r="H67" s="46"/>
      <c r="I67" s="46"/>
      <c r="J67" s="46"/>
      <c r="K67" s="47"/>
      <c r="L67" s="48"/>
      <c r="M67" s="49"/>
      <c r="N67" s="50"/>
      <c r="O67" s="49"/>
    </row>
    <row r="68" spans="1:15" ht="15.65" customHeight="1">
      <c r="A68" s="34"/>
      <c r="B68" s="35"/>
      <c r="C68" s="51"/>
      <c r="D68" s="51"/>
      <c r="E68" s="51"/>
      <c r="F68" s="51"/>
      <c r="G68" s="51"/>
      <c r="H68" s="51"/>
      <c r="I68" s="51"/>
      <c r="J68" s="51"/>
      <c r="K68" s="52" t="s">
        <v>16</v>
      </c>
      <c r="N68" s="53">
        <f>SUM(N66)</f>
        <v>9508.75</v>
      </c>
    </row>
    <row r="69" spans="1:15" ht="15.65" customHeight="1">
      <c r="A69" s="34"/>
      <c r="B69" s="35"/>
      <c r="C69" s="51"/>
      <c r="D69" s="51"/>
      <c r="E69" s="51"/>
      <c r="F69" s="51"/>
      <c r="G69" s="51"/>
      <c r="H69" s="51"/>
      <c r="I69" s="51"/>
      <c r="J69" s="51"/>
      <c r="K69" s="52"/>
      <c r="N69" s="53"/>
    </row>
    <row r="70" spans="1:15" ht="30.5" customHeight="1">
      <c r="A70" s="60"/>
      <c r="B70" s="60"/>
      <c r="C70" s="80" t="s">
        <v>5</v>
      </c>
      <c r="D70" s="81"/>
      <c r="E70" s="81"/>
      <c r="F70" s="81"/>
      <c r="G70" s="81"/>
      <c r="H70" s="81"/>
      <c r="I70" s="81"/>
      <c r="J70" s="81"/>
      <c r="K70" s="61"/>
      <c r="L70" s="60"/>
      <c r="M70" s="62"/>
      <c r="N70" s="62">
        <f>SUM(N13:N68)/2</f>
        <v>389858.75</v>
      </c>
      <c r="O70" s="67"/>
    </row>
    <row r="71" spans="1:15" ht="13">
      <c r="A71" s="37"/>
      <c r="B71" s="37"/>
      <c r="C71" s="63" t="s">
        <v>30</v>
      </c>
      <c r="D71" s="63"/>
      <c r="E71" s="63"/>
      <c r="F71" s="63"/>
      <c r="G71" s="63"/>
      <c r="H71" s="63"/>
      <c r="I71" s="63"/>
      <c r="J71" s="63"/>
      <c r="K71" s="64"/>
      <c r="L71" s="63"/>
      <c r="M71" s="65"/>
      <c r="N71" s="65">
        <v>389858.75</v>
      </c>
      <c r="O71" s="65"/>
    </row>
    <row r="72" spans="1:15">
      <c r="N72" s="72" t="s">
        <v>54</v>
      </c>
      <c r="O72" s="72"/>
    </row>
    <row r="73" spans="1:15" ht="29" customHeight="1">
      <c r="N73" s="73"/>
      <c r="O73" s="73"/>
    </row>
    <row r="75" spans="1:15" ht="14.5">
      <c r="C75" s="66"/>
      <c r="J75" s="66"/>
    </row>
    <row r="86" spans="3:10" ht="14.5">
      <c r="C86" s="66"/>
      <c r="J86" s="66"/>
    </row>
  </sheetData>
  <mergeCells count="32">
    <mergeCell ref="D18:J18"/>
    <mergeCell ref="C23:J23"/>
    <mergeCell ref="C70:J70"/>
    <mergeCell ref="C46:J46"/>
    <mergeCell ref="C49:J49"/>
    <mergeCell ref="C48:J48"/>
    <mergeCell ref="C55:J55"/>
    <mergeCell ref="C57:J57"/>
    <mergeCell ref="C58:J58"/>
    <mergeCell ref="C41:J41"/>
    <mergeCell ref="C36:J36"/>
    <mergeCell ref="C63:J63"/>
    <mergeCell ref="C64:J64"/>
    <mergeCell ref="C65:J65"/>
    <mergeCell ref="C37:J37"/>
    <mergeCell ref="C38:J38"/>
    <mergeCell ref="C13:J13"/>
    <mergeCell ref="O7:O9"/>
    <mergeCell ref="N72:O73"/>
    <mergeCell ref="C3:J3"/>
    <mergeCell ref="C4:J4"/>
    <mergeCell ref="C5:J5"/>
    <mergeCell ref="C9:J9"/>
    <mergeCell ref="C11:J11"/>
    <mergeCell ref="C25:J25"/>
    <mergeCell ref="D27:J27"/>
    <mergeCell ref="D28:J28"/>
    <mergeCell ref="D29:J29"/>
    <mergeCell ref="C34:J34"/>
    <mergeCell ref="D15:J15"/>
    <mergeCell ref="D16:J16"/>
    <mergeCell ref="D17:J17"/>
  </mergeCells>
  <printOptions horizontalCentered="1"/>
  <pageMargins left="0.78740157480314965" right="0.70866141732283472" top="1.2598425196850394" bottom="0.78740157480314965" header="0.31496062992125984" footer="0.43307086614173229"/>
  <pageSetup paperSize="9" scale="74" fitToHeight="0" orientation="portrait" r:id="rId1"/>
  <headerFooter scaleWithDoc="0">
    <oddHeader>&amp;L&amp;"Arial,Normal"&amp;6&amp;G&amp;R&amp;8&amp;G</oddHeader>
    <oddFooter>&amp;C&amp;"Helvetica-Light,Normal"&amp;7N.I.F.:Q-5856204-B&amp;RPaga.&amp;P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Brians 1</vt:lpstr>
      <vt:lpstr>'Brians 1'!Àrea_d'impressió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 Pérez, Francesc</dc:creator>
  <cp:lastModifiedBy>Alfonso Llamas, Celeste</cp:lastModifiedBy>
  <dcterms:created xsi:type="dcterms:W3CDTF">2025-01-13T08:53:21Z</dcterms:created>
  <dcterms:modified xsi:type="dcterms:W3CDTF">2025-12-30T14:02:40Z</dcterms:modified>
</cp:coreProperties>
</file>