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75 - Servei manteniment sistemes robotitzats (ABEX)\2. PLECS\1. ADMINISTRATIUS\ANNEXOS\"/>
    </mc:Choice>
  </mc:AlternateContent>
  <xr:revisionPtr revIDLastSave="0" documentId="13_ncr:1_{1E2F568B-7A53-4C18-B8B4-695F5AB49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 3 OFERTA" sheetId="1" r:id="rId1"/>
  </sheets>
  <definedNames>
    <definedName name="_xlnm.Print_Area" localSheetId="0">'ANNEX  3 OFERTA'!$B$1:$P$25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" l="1"/>
  <c r="P16" i="1"/>
  <c r="O23" i="1"/>
  <c r="P23" i="1" s="1"/>
  <c r="M21" i="1"/>
  <c r="P18" i="1"/>
  <c r="P14" i="1"/>
  <c r="M18" i="1"/>
  <c r="N18" i="1" s="1"/>
  <c r="M17" i="1"/>
  <c r="N17" i="1" s="1"/>
  <c r="M16" i="1"/>
  <c r="N16" i="1" s="1"/>
  <c r="M15" i="1"/>
  <c r="N15" i="1" s="1"/>
  <c r="M14" i="1"/>
  <c r="O21" i="1"/>
  <c r="P15" i="1" l="1"/>
  <c r="M23" i="1"/>
  <c r="N23" i="1" s="1"/>
  <c r="N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<sst xmlns="http://schemas.openxmlformats.org/spreadsheetml/2006/main" count="59" uniqueCount="38">
  <si>
    <t xml:space="preserve">ANNEX 3 PCAP D'OFERTA ECONÒMICA </t>
  </si>
  <si>
    <t>TÍTOL EXPEDIENT:</t>
  </si>
  <si>
    <t>NÚMERO D'EXPEDIENT:</t>
  </si>
  <si>
    <t>SIGNAT:</t>
  </si>
  <si>
    <t>DURACIÓ EN MESOS</t>
  </si>
  <si>
    <t>EMPRESA:</t>
  </si>
  <si>
    <t xml:space="preserve">TELÈFON: </t>
  </si>
  <si>
    <t>CORREU ELECTRÒNIC:</t>
  </si>
  <si>
    <t>DATA:</t>
  </si>
  <si>
    <t>CODI HCP</t>
  </si>
  <si>
    <t>EQUIP</t>
  </si>
  <si>
    <t>MODEL</t>
  </si>
  <si>
    <t>N/S</t>
  </si>
  <si>
    <t>CECO</t>
  </si>
  <si>
    <t>sense IVA</t>
  </si>
  <si>
    <t>amb IVA</t>
  </si>
  <si>
    <t>H105195</t>
  </si>
  <si>
    <t>H126145</t>
  </si>
  <si>
    <t>H147302</t>
  </si>
  <si>
    <t>H147304</t>
  </si>
  <si>
    <t>ROBOT DA VINCI (CONT ABX)</t>
  </si>
  <si>
    <t>INTUITIVE</t>
  </si>
  <si>
    <t>CONSOLA DUAL P/DA VINCI **</t>
  </si>
  <si>
    <t>INTUITIVE (ABEX)</t>
  </si>
  <si>
    <t xml:space="preserve">CONSOLA DUAL P/DA VINCI </t>
  </si>
  <si>
    <t>SK3800</t>
  </si>
  <si>
    <t>SK0158</t>
  </si>
  <si>
    <t>SK8509</t>
  </si>
  <si>
    <t>HMB40</t>
  </si>
  <si>
    <t>H6A17</t>
  </si>
  <si>
    <t>Garantia</t>
  </si>
  <si>
    <t>SERVEIS DE MANTENIMENT PREVENTIU, CORRECTIU I NORMATIU DELS SISTEMES ROBOTITZATS QUIRÚRGICS DE L’HOSPITAL CLÍNIC DE BARCELONA</t>
  </si>
  <si>
    <t>49 MESOS</t>
  </si>
  <si>
    <t>IMPORT OFERTAT (49 mesos)</t>
  </si>
  <si>
    <t>IMPORT DE LICITACIÓ (49 mesos)</t>
  </si>
  <si>
    <t>2025-175</t>
  </si>
  <si>
    <t>110074*</t>
  </si>
  <si>
    <t>*Al finalitzar el termini d'execució del present contracte, el domini de l'equip 110074, es cedirà a l'Hospital Clínic definitivament.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</si>
</sst>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44" fontId="4" fillId="6" borderId="3" xfId="0" applyNumberFormat="1" applyFont="1" applyFill="1" applyBorder="1"/>
    <xf numFmtId="44" fontId="7" fillId="0" borderId="3" xfId="0" applyNumberFormat="1" applyFont="1" applyBorder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8" fontId="13" fillId="0" borderId="3" xfId="0" applyNumberFormat="1" applyFont="1" applyBorder="1" applyAlignment="1">
      <alignment vertical="center"/>
    </xf>
    <xf numFmtId="44" fontId="4" fillId="0" borderId="9" xfId="0" applyNumberFormat="1" applyFont="1" applyBorder="1"/>
    <xf numFmtId="0" fontId="3" fillId="0" borderId="16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0" fontId="14" fillId="0" borderId="0" xfId="0" applyFont="1"/>
    <xf numFmtId="44" fontId="4" fillId="3" borderId="3" xfId="0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5" fillId="0" borderId="10" xfId="3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4">
    <cellStyle name="Enllaç" xfId="3" builtinId="8"/>
    <cellStyle name="Euro" xfId="1" xr:uid="{00000000-0005-0000-0000-000000000000}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5"/>
  <sheetViews>
    <sheetView tabSelected="1" zoomScale="90" zoomScaleNormal="90" zoomScaleSheetLayoutView="90" workbookViewId="0">
      <selection activeCell="D21" sqref="D21"/>
    </sheetView>
  </sheetViews>
  <sheetFormatPr defaultColWidth="10.85546875" defaultRowHeight="15" x14ac:dyDescent="0.25"/>
  <cols>
    <col min="1" max="1" width="4.7109375" customWidth="1"/>
    <col min="2" max="2" width="11.7109375" style="22" customWidth="1"/>
    <col min="3" max="3" width="48" customWidth="1"/>
    <col min="4" max="4" width="21.7109375" customWidth="1"/>
    <col min="5" max="5" width="25.5703125" customWidth="1"/>
    <col min="6" max="6" width="14.42578125" customWidth="1"/>
    <col min="7" max="7" width="4.140625" customWidth="1"/>
    <col min="8" max="8" width="18.7109375" customWidth="1"/>
    <col min="9" max="9" width="20.28515625" customWidth="1"/>
    <col min="10" max="10" width="21.42578125" style="1" customWidth="1"/>
    <col min="11" max="11" width="15" style="1" customWidth="1"/>
    <col min="12" max="12" width="14.85546875" customWidth="1"/>
    <col min="13" max="13" width="18.42578125" customWidth="1"/>
    <col min="14" max="14" width="16.7109375" customWidth="1"/>
    <col min="15" max="15" width="17.7109375" customWidth="1"/>
    <col min="16" max="16" width="16.7109375" customWidth="1"/>
  </cols>
  <sheetData>
    <row r="1" spans="2:16" ht="33" customHeight="1" thickBot="1" x14ac:dyDescent="0.3">
      <c r="B1" s="61" t="s">
        <v>0</v>
      </c>
      <c r="C1" s="62"/>
      <c r="D1" s="62"/>
      <c r="E1" s="62"/>
      <c r="F1" s="62"/>
      <c r="G1" s="62"/>
      <c r="H1" s="62"/>
      <c r="I1" s="62"/>
      <c r="J1" s="63"/>
      <c r="L1" s="33" t="e" vm="1">
        <v>#VALUE!</v>
      </c>
    </row>
    <row r="2" spans="2:16" ht="15.75" thickBot="1" x14ac:dyDescent="0.3">
      <c r="B2" s="21"/>
      <c r="C2" s="15"/>
      <c r="D2" s="15"/>
      <c r="E2" s="15"/>
      <c r="F2" s="15"/>
      <c r="G2" s="1"/>
      <c r="H2" s="1"/>
      <c r="I2" s="1"/>
      <c r="J2" s="15"/>
      <c r="K2"/>
      <c r="L2" s="33"/>
    </row>
    <row r="3" spans="2:16" s="2" customFormat="1" ht="39" customHeight="1" thickBot="1" x14ac:dyDescent="0.3">
      <c r="B3" s="68" t="s">
        <v>1</v>
      </c>
      <c r="C3" s="69"/>
      <c r="D3" s="51" t="s">
        <v>31</v>
      </c>
      <c r="E3" s="51"/>
      <c r="F3" s="51"/>
      <c r="G3" s="51"/>
      <c r="H3" s="51"/>
      <c r="I3" s="51"/>
      <c r="J3" s="52"/>
      <c r="K3" s="3"/>
      <c r="L3" s="3"/>
    </row>
    <row r="4" spans="2:16" s="2" customFormat="1" ht="15.75" thickBot="1" x14ac:dyDescent="0.3">
      <c r="B4" s="49" t="s">
        <v>2</v>
      </c>
      <c r="C4" s="50"/>
      <c r="D4" s="56" t="s">
        <v>35</v>
      </c>
      <c r="E4" s="58"/>
      <c r="F4" s="58"/>
      <c r="G4" s="58"/>
      <c r="H4" s="58"/>
      <c r="I4" s="58"/>
      <c r="J4" s="57"/>
      <c r="K4" s="3"/>
      <c r="L4" s="64" t="s">
        <v>3</v>
      </c>
      <c r="M4" s="65"/>
    </row>
    <row r="5" spans="2:16" s="2" customFormat="1" ht="15.75" customHeight="1" thickBot="1" x14ac:dyDescent="0.3">
      <c r="B5" s="56" t="s">
        <v>4</v>
      </c>
      <c r="C5" s="57"/>
      <c r="D5" s="53" t="s">
        <v>32</v>
      </c>
      <c r="E5" s="54"/>
      <c r="F5" s="54"/>
      <c r="G5" s="54"/>
      <c r="H5" s="54"/>
      <c r="I5" s="54"/>
      <c r="J5" s="55"/>
      <c r="K5" s="3"/>
      <c r="L5" s="39"/>
      <c r="M5" s="40"/>
    </row>
    <row r="6" spans="2:16" s="2" customFormat="1" ht="15.75" customHeight="1" thickBot="1" x14ac:dyDescent="0.3">
      <c r="B6" s="16"/>
      <c r="C6" s="16"/>
      <c r="D6" s="16"/>
      <c r="E6" s="16"/>
      <c r="F6" s="16"/>
      <c r="G6" s="16"/>
      <c r="H6" s="16"/>
      <c r="I6" s="16"/>
      <c r="J6" s="16"/>
      <c r="K6" s="3"/>
      <c r="L6" s="41"/>
      <c r="M6" s="42"/>
    </row>
    <row r="7" spans="2:16" s="2" customFormat="1" ht="15.75" thickBot="1" x14ac:dyDescent="0.3">
      <c r="B7" s="49" t="s">
        <v>5</v>
      </c>
      <c r="C7" s="50"/>
      <c r="D7" s="53"/>
      <c r="E7" s="54"/>
      <c r="F7" s="55"/>
      <c r="G7" s="49" t="s">
        <v>6</v>
      </c>
      <c r="H7" s="50"/>
      <c r="I7" s="53"/>
      <c r="J7" s="55"/>
      <c r="K7" s="3"/>
      <c r="L7" s="41"/>
      <c r="M7" s="42"/>
    </row>
    <row r="8" spans="2:16" s="2" customFormat="1" ht="15.75" thickBot="1" x14ac:dyDescent="0.3">
      <c r="B8" s="49" t="s">
        <v>7</v>
      </c>
      <c r="C8" s="50"/>
      <c r="D8" s="66"/>
      <c r="E8" s="54"/>
      <c r="F8" s="55"/>
      <c r="G8" s="49" t="s">
        <v>8</v>
      </c>
      <c r="H8" s="50"/>
      <c r="I8" s="67"/>
      <c r="J8" s="55"/>
      <c r="K8" s="3"/>
      <c r="L8" s="43"/>
      <c r="M8" s="44"/>
    </row>
    <row r="9" spans="2:16" s="2" customFormat="1" ht="36" customHeight="1" x14ac:dyDescent="0.25">
      <c r="B9" s="3"/>
      <c r="G9" s="3"/>
      <c r="H9" s="3"/>
      <c r="I9" s="3"/>
      <c r="J9" s="3"/>
      <c r="K9" s="3"/>
      <c r="L9" s="3"/>
    </row>
    <row r="10" spans="2:16" s="2" customFormat="1" ht="15" customHeight="1" x14ac:dyDescent="0.25">
      <c r="B10" s="3"/>
      <c r="C10" s="29"/>
      <c r="G10" s="3"/>
      <c r="H10" s="3"/>
      <c r="I10" s="3"/>
      <c r="J10" s="3"/>
      <c r="K10" s="3"/>
      <c r="L10" s="3"/>
    </row>
    <row r="11" spans="2:16" ht="15.75" thickBot="1" x14ac:dyDescent="0.3">
      <c r="D11" s="4"/>
      <c r="E11" s="4"/>
      <c r="F11" s="4"/>
      <c r="H11" s="36"/>
      <c r="I11" s="36"/>
      <c r="J11" s="36"/>
      <c r="K11" s="11"/>
      <c r="L11" s="31"/>
    </row>
    <row r="12" spans="2:16" ht="39" customHeight="1" thickBot="1" x14ac:dyDescent="0.3">
      <c r="B12" s="47" t="s">
        <v>9</v>
      </c>
      <c r="C12" s="45" t="s">
        <v>10</v>
      </c>
      <c r="D12" s="45" t="s">
        <v>11</v>
      </c>
      <c r="E12" s="45" t="s">
        <v>12</v>
      </c>
      <c r="F12" s="59" t="s">
        <v>13</v>
      </c>
      <c r="G12" s="6"/>
      <c r="H12" s="9">
        <v>2025</v>
      </c>
      <c r="I12" s="9">
        <v>2026</v>
      </c>
      <c r="J12" s="9">
        <v>2027</v>
      </c>
      <c r="K12" s="9">
        <v>2028</v>
      </c>
      <c r="L12" s="9">
        <v>2029</v>
      </c>
      <c r="M12" s="37" t="s">
        <v>34</v>
      </c>
      <c r="N12" s="38"/>
      <c r="O12" s="34" t="s">
        <v>33</v>
      </c>
      <c r="P12" s="35"/>
    </row>
    <row r="13" spans="2:16" ht="15.75" thickBot="1" x14ac:dyDescent="0.3">
      <c r="B13" s="48"/>
      <c r="C13" s="46"/>
      <c r="D13" s="46"/>
      <c r="E13" s="46"/>
      <c r="F13" s="60"/>
      <c r="G13" s="7"/>
      <c r="H13" s="5" t="s">
        <v>14</v>
      </c>
      <c r="I13" s="5" t="s">
        <v>14</v>
      </c>
      <c r="J13" s="5" t="s">
        <v>14</v>
      </c>
      <c r="K13" s="5" t="s">
        <v>14</v>
      </c>
      <c r="L13" s="5" t="s">
        <v>14</v>
      </c>
      <c r="M13" s="5" t="s">
        <v>14</v>
      </c>
      <c r="N13" s="5" t="s">
        <v>15</v>
      </c>
      <c r="O13" s="10" t="s">
        <v>14</v>
      </c>
      <c r="P13" s="10" t="s">
        <v>15</v>
      </c>
    </row>
    <row r="14" spans="2:16" ht="15.75" thickBot="1" x14ac:dyDescent="0.3">
      <c r="B14" s="23" t="s">
        <v>36</v>
      </c>
      <c r="C14" s="19" t="s">
        <v>20</v>
      </c>
      <c r="D14" s="24" t="s">
        <v>21</v>
      </c>
      <c r="E14" s="25" t="s">
        <v>25</v>
      </c>
      <c r="F14" s="26" t="s">
        <v>28</v>
      </c>
      <c r="G14" s="18"/>
      <c r="H14" s="30">
        <v>11250</v>
      </c>
      <c r="I14" s="30">
        <v>135000</v>
      </c>
      <c r="J14" s="30">
        <v>135000</v>
      </c>
      <c r="K14" s="30">
        <v>135000</v>
      </c>
      <c r="L14" s="30">
        <v>135000</v>
      </c>
      <c r="M14" s="30">
        <f>+SUM(H14:L14)</f>
        <v>551250</v>
      </c>
      <c r="N14" s="30">
        <f>+M14*1.21</f>
        <v>667012.5</v>
      </c>
      <c r="O14" s="13"/>
      <c r="P14" s="13">
        <f>+O14*1.21</f>
        <v>0</v>
      </c>
    </row>
    <row r="15" spans="2:16" ht="15.75" thickBot="1" x14ac:dyDescent="0.3">
      <c r="B15" s="23" t="s">
        <v>16</v>
      </c>
      <c r="C15" s="19" t="s">
        <v>20</v>
      </c>
      <c r="D15" s="24" t="s">
        <v>21</v>
      </c>
      <c r="E15" s="25" t="s">
        <v>26</v>
      </c>
      <c r="F15" s="26" t="s">
        <v>29</v>
      </c>
      <c r="G15" s="18"/>
      <c r="H15" s="30">
        <v>11250</v>
      </c>
      <c r="I15" s="30">
        <v>135000</v>
      </c>
      <c r="J15" s="30">
        <v>135000</v>
      </c>
      <c r="K15" s="30">
        <v>135000</v>
      </c>
      <c r="L15" s="30">
        <v>135000</v>
      </c>
      <c r="M15" s="30">
        <f>+SUM(H15:L15)</f>
        <v>551250</v>
      </c>
      <c r="N15" s="30">
        <f t="shared" ref="N15:N18" si="0">+M15*1.21</f>
        <v>667012.5</v>
      </c>
      <c r="O15" s="13"/>
      <c r="P15" s="13">
        <f t="shared" ref="P15:P18" si="1">+O15*1.21</f>
        <v>0</v>
      </c>
    </row>
    <row r="16" spans="2:16" ht="15.75" thickBot="1" x14ac:dyDescent="0.3">
      <c r="B16" s="23" t="s">
        <v>17</v>
      </c>
      <c r="C16" s="19" t="s">
        <v>22</v>
      </c>
      <c r="D16" s="24" t="s">
        <v>23</v>
      </c>
      <c r="E16" s="25">
        <v>886821</v>
      </c>
      <c r="F16" s="26" t="s">
        <v>28</v>
      </c>
      <c r="G16" s="18"/>
      <c r="H16" s="30">
        <v>2083.3333333333335</v>
      </c>
      <c r="I16" s="30">
        <v>25000</v>
      </c>
      <c r="J16" s="30">
        <v>25000</v>
      </c>
      <c r="K16" s="30">
        <v>25000</v>
      </c>
      <c r="L16" s="30">
        <v>25000</v>
      </c>
      <c r="M16" s="30">
        <f>+SUM(H16:L16)</f>
        <v>102083.33333333333</v>
      </c>
      <c r="N16" s="30">
        <f t="shared" si="0"/>
        <v>123520.83333333333</v>
      </c>
      <c r="O16" s="13"/>
      <c r="P16" s="13">
        <f t="shared" si="1"/>
        <v>0</v>
      </c>
    </row>
    <row r="17" spans="2:16" ht="15.75" thickBot="1" x14ac:dyDescent="0.3">
      <c r="B17" s="23" t="s">
        <v>18</v>
      </c>
      <c r="C17" s="19" t="s">
        <v>20</v>
      </c>
      <c r="D17" s="24" t="s">
        <v>21</v>
      </c>
      <c r="E17" s="25" t="s">
        <v>27</v>
      </c>
      <c r="F17" s="26" t="s">
        <v>28</v>
      </c>
      <c r="G17" s="18"/>
      <c r="H17" s="30" t="s">
        <v>30</v>
      </c>
      <c r="I17" s="30">
        <v>67500</v>
      </c>
      <c r="J17" s="30">
        <v>135000</v>
      </c>
      <c r="K17" s="30">
        <v>135000</v>
      </c>
      <c r="L17" s="30">
        <v>135000</v>
      </c>
      <c r="M17" s="30">
        <f>+SUM(H17:L17)</f>
        <v>472500</v>
      </c>
      <c r="N17" s="30">
        <f t="shared" si="0"/>
        <v>571725</v>
      </c>
      <c r="O17" s="13"/>
      <c r="P17" s="13">
        <f t="shared" si="1"/>
        <v>0</v>
      </c>
    </row>
    <row r="18" spans="2:16" ht="15.75" thickBot="1" x14ac:dyDescent="0.3">
      <c r="B18" s="23" t="s">
        <v>19</v>
      </c>
      <c r="C18" s="19" t="s">
        <v>24</v>
      </c>
      <c r="D18" s="24" t="s">
        <v>21</v>
      </c>
      <c r="E18" s="25" t="s">
        <v>27</v>
      </c>
      <c r="F18" s="26" t="s">
        <v>28</v>
      </c>
      <c r="G18" s="18"/>
      <c r="H18" s="30" t="s">
        <v>30</v>
      </c>
      <c r="I18" s="30">
        <v>12500</v>
      </c>
      <c r="J18" s="30">
        <v>25000</v>
      </c>
      <c r="K18" s="30">
        <v>25000</v>
      </c>
      <c r="L18" s="30">
        <v>25000</v>
      </c>
      <c r="M18" s="30">
        <f>+SUM(H18:L18)</f>
        <v>87500</v>
      </c>
      <c r="N18" s="30">
        <f t="shared" si="0"/>
        <v>105875</v>
      </c>
      <c r="O18" s="13"/>
      <c r="P18" s="13">
        <f t="shared" si="1"/>
        <v>0</v>
      </c>
    </row>
    <row r="19" spans="2:16" x14ac:dyDescent="0.25">
      <c r="C19" s="4"/>
      <c r="E19" s="11"/>
      <c r="F19" s="27"/>
      <c r="G19" s="28"/>
      <c r="M19" s="1"/>
      <c r="N19" s="1"/>
      <c r="O19" s="1"/>
    </row>
    <row r="20" spans="2:16" ht="15.75" thickBot="1" x14ac:dyDescent="0.3">
      <c r="C20" s="32" t="s">
        <v>37</v>
      </c>
      <c r="D20" s="32"/>
      <c r="E20" s="32"/>
      <c r="F20" s="27"/>
      <c r="G20" s="28"/>
      <c r="M20" s="1"/>
      <c r="N20" s="1"/>
      <c r="O20" s="1"/>
    </row>
    <row r="21" spans="2:16" ht="18" customHeight="1" thickBot="1" x14ac:dyDescent="0.3">
      <c r="H21" s="20"/>
      <c r="I21" s="20"/>
      <c r="J21" s="20"/>
      <c r="M21" s="34" t="str">
        <f>+M12</f>
        <v>IMPORT DE LICITACIÓ (49 mesos)</v>
      </c>
      <c r="N21" s="35"/>
      <c r="O21" s="34" t="str">
        <f>O12</f>
        <v>IMPORT OFERTAT (49 mesos)</v>
      </c>
      <c r="P21" s="35"/>
    </row>
    <row r="22" spans="2:16" ht="15.75" thickBot="1" x14ac:dyDescent="0.3">
      <c r="C22" s="32"/>
      <c r="D22" s="32"/>
      <c r="E22" s="32"/>
      <c r="H22" s="8"/>
      <c r="I22" s="8"/>
      <c r="M22" s="12" t="s">
        <v>14</v>
      </c>
      <c r="N22" s="12" t="s">
        <v>15</v>
      </c>
      <c r="O22" s="12" t="s">
        <v>14</v>
      </c>
      <c r="P22" s="12" t="s">
        <v>15</v>
      </c>
    </row>
    <row r="23" spans="2:16" ht="24.75" customHeight="1" thickBot="1" x14ac:dyDescent="0.3">
      <c r="M23" s="14">
        <f>+SUM(M14:M18)</f>
        <v>1764583.3333333333</v>
      </c>
      <c r="N23" s="14">
        <f>(M23*1.21)</f>
        <v>2135145.833333333</v>
      </c>
      <c r="O23" s="14">
        <f>+SUM(O14:O18)</f>
        <v>0</v>
      </c>
      <c r="P23" s="17">
        <f>+O23*1.21</f>
        <v>0</v>
      </c>
    </row>
    <row r="25" spans="2:16" x14ac:dyDescent="0.25">
      <c r="K25"/>
    </row>
  </sheetData>
  <mergeCells count="28">
    <mergeCell ref="M21:N21"/>
    <mergeCell ref="O21:P21"/>
    <mergeCell ref="F12:F13"/>
    <mergeCell ref="B1:J1"/>
    <mergeCell ref="L4:M4"/>
    <mergeCell ref="D5:J5"/>
    <mergeCell ref="D8:F8"/>
    <mergeCell ref="G7:H7"/>
    <mergeCell ref="G8:H8"/>
    <mergeCell ref="I7:J7"/>
    <mergeCell ref="I8:J8"/>
    <mergeCell ref="B3:C3"/>
    <mergeCell ref="B4:C4"/>
    <mergeCell ref="B7:C7"/>
    <mergeCell ref="E12:E13"/>
    <mergeCell ref="D12:D13"/>
    <mergeCell ref="C12:C13"/>
    <mergeCell ref="B12:B13"/>
    <mergeCell ref="B8:C8"/>
    <mergeCell ref="D3:J3"/>
    <mergeCell ref="D7:F7"/>
    <mergeCell ref="B5:C5"/>
    <mergeCell ref="D4:J4"/>
    <mergeCell ref="L1:L2"/>
    <mergeCell ref="O12:P12"/>
    <mergeCell ref="H11:J11"/>
    <mergeCell ref="M12:N12"/>
    <mergeCell ref="L5:M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0911FAD2FC99488E084918AB9B6D1E" ma:contentTypeVersion="23" ma:contentTypeDescription="Crear nuevo documento." ma:contentTypeScope="" ma:versionID="9b50eeb306371c0527bef74bf423ae57">
  <xsd:schema xmlns:xsd="http://www.w3.org/2001/XMLSchema" xmlns:xs="http://www.w3.org/2001/XMLSchema" xmlns:p="http://schemas.microsoft.com/office/2006/metadata/properties" xmlns:ns2="a197d0af-9a49-4b81-ba84-5e053d4b83fb" xmlns:ns3="e85d3c88-e743-4af7-a854-259480950a28" targetNamespace="http://schemas.microsoft.com/office/2006/metadata/properties" ma:root="true" ma:fieldsID="05075a3acf3b7856246d41010316e6a7" ns2:_="" ns3:_="">
    <xsd:import namespace="a197d0af-9a49-4b81-ba84-5e053d4b83fb"/>
    <xsd:import namespace="e85d3c88-e743-4af7-a854-259480950a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Direccion" minOccurs="0"/>
                <xsd:element ref="ns2:Provincia" minOccurs="0"/>
                <xsd:element ref="ns2:Localidad" minOccurs="0"/>
                <xsd:element ref="ns2:CP" minOccurs="0"/>
                <xsd:element ref="ns2:Telefono" minOccurs="0"/>
                <xsd:element ref="ns2:Logo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7d0af-9a49-4b81-ba84-5e053d4b83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474c016-c1ce-48ea-9bc8-b4850dee3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ireccion" ma:index="22" nillable="true" ma:displayName="Direccion" ma:format="Dropdown" ma:internalName="Direccion">
      <xsd:simpleType>
        <xsd:restriction base="dms:Text">
          <xsd:maxLength value="255"/>
        </xsd:restriction>
      </xsd:simpleType>
    </xsd:element>
    <xsd:element name="Provincia" ma:index="23" nillable="true" ma:displayName="Provincia" ma:format="Dropdown" ma:internalName="Provincia">
      <xsd:simpleType>
        <xsd:restriction base="dms:Text">
          <xsd:maxLength value="255"/>
        </xsd:restriction>
      </xsd:simpleType>
    </xsd:element>
    <xsd:element name="Localidad" ma:index="24" nillable="true" ma:displayName="Localidad" ma:format="Dropdown" ma:internalName="Localidad">
      <xsd:simpleType>
        <xsd:restriction base="dms:Text">
          <xsd:maxLength value="255"/>
        </xsd:restriction>
      </xsd:simpleType>
    </xsd:element>
    <xsd:element name="CP" ma:index="25" nillable="true" ma:displayName="CP" ma:format="Dropdown" ma:internalName="CP">
      <xsd:simpleType>
        <xsd:restriction base="dms:Text">
          <xsd:maxLength value="255"/>
        </xsd:restriction>
      </xsd:simpleType>
    </xsd:element>
    <xsd:element name="Telefono" ma:index="26" nillable="true" ma:displayName="Telefono" ma:format="Dropdown" ma:internalName="Telefono">
      <xsd:simpleType>
        <xsd:restriction base="dms:Text">
          <xsd:maxLength value="255"/>
        </xsd:restriction>
      </xsd:simpleType>
    </xsd:element>
    <xsd:element name="Logo" ma:index="27" nillable="true" ma:displayName="Logo" ma:format="Thumbnail" ma:internalName="Logo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3c88-e743-4af7-a854-259480950a2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321c9b-707e-4212-bcb5-e7c3c918699e}" ma:internalName="TaxCatchAll" ma:showField="CatchAllData" ma:web="e85d3c88-e743-4af7-a854-259480950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5d3c88-e743-4af7-a854-259480950a28" xsi:nil="true"/>
    <Telefono xmlns="a197d0af-9a49-4b81-ba84-5e053d4b83fb" xsi:nil="true"/>
    <lcf76f155ced4ddcb4097134ff3c332f xmlns="a197d0af-9a49-4b81-ba84-5e053d4b83fb">
      <Terms xmlns="http://schemas.microsoft.com/office/infopath/2007/PartnerControls"/>
    </lcf76f155ced4ddcb4097134ff3c332f>
    <Logo xmlns="a197d0af-9a49-4b81-ba84-5e053d4b83fb" xsi:nil="true"/>
    <Direccion xmlns="a197d0af-9a49-4b81-ba84-5e053d4b83fb" xsi:nil="true"/>
    <CP xmlns="a197d0af-9a49-4b81-ba84-5e053d4b83fb" xsi:nil="true"/>
    <Localidad xmlns="a197d0af-9a49-4b81-ba84-5e053d4b83fb" xsi:nil="true"/>
    <Provincia xmlns="a197d0af-9a49-4b81-ba84-5e053d4b83fb" xsi:nil="true"/>
  </documentManagement>
</p:properties>
</file>

<file path=customXml/itemProps1.xml><?xml version="1.0" encoding="utf-8"?>
<ds:datastoreItem xmlns:ds="http://schemas.openxmlformats.org/officeDocument/2006/customXml" ds:itemID="{08E502EB-DBFB-4B2E-ADFF-D8D60CA186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239224-3779-4584-863A-B417BF72C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7d0af-9a49-4b81-ba84-5e053d4b83fb"/>
    <ds:schemaRef ds:uri="e85d3c88-e743-4af7-a854-259480950a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4ECAE-18BE-4C88-9B66-1AB728FD4759}">
  <ds:schemaRefs>
    <ds:schemaRef ds:uri="http://schemas.microsoft.com/office/2006/metadata/properties"/>
    <ds:schemaRef ds:uri="http://schemas.microsoft.com/office/infopath/2007/PartnerControls"/>
    <ds:schemaRef ds:uri="e85d3c88-e743-4af7-a854-259480950a28"/>
    <ds:schemaRef ds:uri="a197d0af-9a49-4b81-ba84-5e053d4b83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 3 OFERTA</vt:lpstr>
      <vt:lpstr>'ANNEX  3 OFERTA'!Àrea_d'impressió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2020-09-07T10:02:45Z</dcterms:created>
  <dcterms:modified xsi:type="dcterms:W3CDTF">2025-12-24T07:52:19Z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0x010100DC02D9D4161089479A2A5F8ED97A0083</vt:lpwstr>
  </property>
  <property fmtid="{D5CDD505-2E9C-101B-9397-08002B2CF9AE}" pid="3" name="MediaServiceImageTags">
    <vt:lpwstr/>
  </property>
</Properties>
</file>