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brugat\Downloads\"/>
    </mc:Choice>
  </mc:AlternateContent>
  <xr:revisionPtr revIDLastSave="0" documentId="13_ncr:1_{CCD4A575-FF66-46B6-9432-57ED98BC88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Q5" i="1"/>
  <c r="F7" i="1"/>
  <c r="R5" i="1" l="1"/>
  <c r="R6" i="1"/>
  <c r="R7" i="1"/>
</calcChain>
</file>

<file path=xl/sharedStrings.xml><?xml version="1.0" encoding="utf-8"?>
<sst xmlns="http://schemas.openxmlformats.org/spreadsheetml/2006/main" count="65" uniqueCount="60">
  <si>
    <t>ORDRE</t>
  </si>
  <si>
    <t>EMPRESA</t>
  </si>
  <si>
    <t>NIF</t>
  </si>
  <si>
    <t>OFERTA ECONÒMICA</t>
  </si>
  <si>
    <t>RESOLUCIO DE CONSULTES</t>
  </si>
  <si>
    <t>SERVEIS PUNTUALS I EXTRAORDINARIS, NO PREVISIBLES</t>
  </si>
  <si>
    <t>PUNTS (10 punts)</t>
  </si>
  <si>
    <t>PUNTS (fins a 10 punts)</t>
  </si>
  <si>
    <t>TOTAL PUNTUACIÓ</t>
  </si>
  <si>
    <t>PUNTS (fins a 80 punts)</t>
  </si>
  <si>
    <t xml:space="preserve">LICITACIÓ SERVEI DE GESTORIA EMD </t>
  </si>
  <si>
    <t>ASSESSORIA LABORAL IMMA POL, S.L.P</t>
  </si>
  <si>
    <t>FORNELL CONSULTORS S.L.P.</t>
  </si>
  <si>
    <t>B17562414</t>
  </si>
  <si>
    <t>B60487360</t>
  </si>
  <si>
    <t>G. Criteris d’adjudicació</t>
  </si>
  <si>
    <t> Millor oferta econòmica (fins a 80 punts)</t>
  </si>
  <si>
    <t>El millor preu ofert pels licitadors, que serà objecte de valoració atenent a la següent</t>
  </si>
  <si>
    <t>fórmula matemàtica:</t>
  </si>
  <si>
    <t>Es considerarà com a millor oferta aquella que ofereixi el preu total més baix, IVA</t>
  </si>
  <si>
    <t>exclòs, que en cap cas podrà superar el pressupost de la licitació. La resta d’ofertes</t>
  </si>
  <si>
    <t>es classificaran ordenades de menor a major import.</t>
  </si>
  <si>
    <t> Resolució de consultes (10 punts)</t>
  </si>
  <si>
    <t>Compromís de resolució de les possibles incidències, dubtes, consultes verbals,</t>
  </si>
  <si>
    <t>etc..., plantejades per l’àrea de Recursos Humans, o per qui correspongui, en un</t>
  </si>
  <si>
    <t>termini màxim de 24 hores.</t>
  </si>
  <si>
    <t> Serveis puntuals i extraordinaris, no previsibles (fins a 10 punts)</t>
  </si>
  <si>
    <t>S’atorgarà la puntuació per a la prestació dels següents serveis:</t>
  </si>
  <si>
    <t>- Representació en procediments davant la inspecció de treball (al marge del</t>
  </si>
  <si>
    <t>- Representació en procediments davant la inspecció d’Hisenda (al marge del</t>
  </si>
  <si>
    <t>- Actuacions com a representants o apoderats en conciliacions laborals (al</t>
  </si>
  <si>
    <t xml:space="preserve">Pn= </t>
  </si>
  <si>
    <t>80xOmin</t>
  </si>
  <si>
    <t>On</t>
  </si>
  <si>
    <t>- Actuacions com a representants o apoderats en mediacions i/o conflictes</t>
  </si>
  <si>
    <r>
      <t xml:space="preserve">deure d’assistència i suport)..................... </t>
    </r>
    <r>
      <rPr>
        <b/>
        <sz val="11"/>
        <color theme="1"/>
        <rFont val="Calibri"/>
        <family val="2"/>
        <scheme val="minor"/>
      </rPr>
      <t>3 punts</t>
    </r>
  </si>
  <si>
    <r>
      <t xml:space="preserve">marge del deure d’assistència i suport)......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</si>
  <si>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col·lectius (al marge del deure d’assistència i suport)...... </t>
    </r>
    <r>
      <rPr>
        <b/>
        <sz val="11"/>
        <color theme="1"/>
        <rFont val="Calibri"/>
        <family val="2"/>
        <scheme val="minor"/>
      </rPr>
      <t>2 punts</t>
    </r>
  </si>
  <si>
    <t>Representació inspecció de treball ( 3 punts)</t>
  </si>
  <si>
    <t>Representació inspecció hisenda (3 punts)</t>
  </si>
  <si>
    <t>Actuacions conflictes col·lectius ( 2 punts)</t>
  </si>
  <si>
    <t>Actuacions conciliacions laborals (2 punts)</t>
  </si>
  <si>
    <r>
      <rPr>
        <b/>
        <sz val="11"/>
        <color theme="1"/>
        <rFont val="Calibri"/>
        <family val="2"/>
        <scheme val="minor"/>
      </rPr>
      <t>Omin:</t>
    </r>
    <r>
      <rPr>
        <sz val="11"/>
        <color theme="1"/>
        <rFont val="Calibri"/>
        <family val="2"/>
        <scheme val="minor"/>
      </rPr>
      <t xml:space="preserve"> oferta econòmica més baixa</t>
    </r>
  </si>
  <si>
    <r>
      <rPr>
        <b/>
        <sz val="11"/>
        <color theme="1"/>
        <rFont val="Calibri"/>
        <family val="2"/>
        <scheme val="minor"/>
      </rPr>
      <t>On:</t>
    </r>
    <r>
      <rPr>
        <sz val="11"/>
        <color theme="1"/>
        <rFont val="Calibri"/>
        <family val="2"/>
        <scheme val="minor"/>
      </rPr>
      <t xml:space="preserve"> oferta del licitador que es valora</t>
    </r>
  </si>
  <si>
    <r>
      <rPr>
        <b/>
        <sz val="11"/>
        <color theme="1"/>
        <rFont val="Calibri"/>
        <family val="2"/>
        <scheme val="minor"/>
      </rPr>
      <t>Pn:</t>
    </r>
    <r>
      <rPr>
        <sz val="11"/>
        <color theme="1"/>
        <rFont val="Calibri"/>
        <family val="2"/>
        <scheme val="minor"/>
      </rPr>
      <t xml:space="preserve"> puntuació obtinguda per l’empresa licitadora</t>
    </r>
  </si>
  <si>
    <t>H. Criteris per a la determinació de l’existència de baixes presumptament anormals</t>
  </si>
  <si>
    <t>Atès que el criteri d’adjudicació preu és l’únic criteri rellevant per determinar si les ofertes</t>
  </si>
  <si>
    <t>contenen valors anormals o desproporcionats i la resta de criteris d’adjudicació especificats</t>
  </si>
  <si>
    <t>en aquest plec no són eficaços per valorar la viabilitat de les ofertes presentades, s’aplicaran</t>
  </si>
  <si>
    <t>els paràmetres objectius previstos en l’article 85 del Real Decret 1098/2001, de 12 d’octubre,</t>
  </si>
  <si>
    <t>pel qual s’aprova el Reglament general de la Llei de Contractes de les Administracions</t>
  </si>
  <si>
    <t>Públiques.</t>
  </si>
  <si>
    <t>OFERTA MES BAIXA</t>
  </si>
  <si>
    <t>SI</t>
  </si>
  <si>
    <t>EMPRESES EXCLOSES</t>
  </si>
  <si>
    <t>motiu: no incorporacio fitxer AYTOS</t>
  </si>
  <si>
    <t>FITXER AYTOS</t>
  </si>
  <si>
    <t>NO</t>
  </si>
  <si>
    <t>MARTINEZ Y LILLO S.L.P.</t>
  </si>
  <si>
    <t>B98420912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</si>
</sst>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9" xfId="0" applyFont="1" applyFill="1" applyBorder="1"/>
    <xf numFmtId="0" fontId="0" fillId="4" borderId="10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6" fillId="0" borderId="1" xfId="1" applyNumberFormat="1" applyFont="1" applyBorder="1"/>
    <xf numFmtId="44" fontId="0" fillId="7" borderId="1" xfId="1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2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0"/>
  <sheetViews>
    <sheetView tabSelected="1" zoomScaleNormal="100" workbookViewId="0">
      <selection activeCell="K3" sqref="K3:O3"/>
    </sheetView>
  </sheetViews>
  <sheetFormatPr defaultColWidth="9.140625" defaultRowHeight="15" x14ac:dyDescent="0.25"/>
  <cols>
    <col min="2" max="2" width="7.140625" customWidth="1"/>
    <col min="3" max="3" width="19.5703125" customWidth="1"/>
    <col min="4" max="4" width="11.140625" customWidth="1"/>
    <col min="5" max="5" width="12.28515625" customWidth="1"/>
    <col min="6" max="6" width="6.85546875" style="2" customWidth="1"/>
    <col min="7" max="7" width="8.7109375" customWidth="1"/>
    <col min="8" max="8" width="2.42578125" customWidth="1"/>
    <col min="9" max="9" width="9.140625" hidden="1" customWidth="1"/>
    <col min="10" max="10" width="6.7109375" customWidth="1"/>
    <col min="11" max="11" width="9.85546875" customWidth="1"/>
    <col min="12" max="12" width="9.140625" customWidth="1"/>
    <col min="13" max="13" width="6.5703125" customWidth="1"/>
    <col min="14" max="14" width="3.7109375" customWidth="1"/>
    <col min="15" max="15" width="10.28515625" customWidth="1"/>
    <col min="16" max="16" width="6.85546875" customWidth="1"/>
    <col min="17" max="17" width="9.28515625" customWidth="1"/>
    <col min="18" max="18" width="11.5703125" style="2" customWidth="1"/>
  </cols>
  <sheetData>
    <row r="1" spans="2:18" ht="15" customHeight="1" thickBot="1" x14ac:dyDescent="0.3">
      <c r="B1" s="50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2:18" ht="15.75" thickBot="1" x14ac:dyDescent="0.3"/>
    <row r="3" spans="2:18" ht="15" customHeight="1" x14ac:dyDescent="0.25">
      <c r="B3" s="60" t="s">
        <v>0</v>
      </c>
      <c r="C3" s="62" t="s">
        <v>1</v>
      </c>
      <c r="D3" s="62" t="s">
        <v>2</v>
      </c>
      <c r="E3" s="60" t="s">
        <v>3</v>
      </c>
      <c r="F3" s="64" t="s">
        <v>9</v>
      </c>
      <c r="G3" s="66" t="s">
        <v>4</v>
      </c>
      <c r="H3" s="67"/>
      <c r="I3" s="68"/>
      <c r="J3" s="64" t="s">
        <v>6</v>
      </c>
      <c r="K3" s="57" t="s">
        <v>5</v>
      </c>
      <c r="L3" s="58"/>
      <c r="M3" s="58"/>
      <c r="N3" s="58"/>
      <c r="O3" s="59"/>
      <c r="P3" s="60" t="s">
        <v>56</v>
      </c>
      <c r="Q3" s="72" t="s">
        <v>7</v>
      </c>
      <c r="R3" s="48" t="s">
        <v>8</v>
      </c>
    </row>
    <row r="4" spans="2:18" ht="90" x14ac:dyDescent="0.25">
      <c r="B4" s="61"/>
      <c r="C4" s="63"/>
      <c r="D4" s="63"/>
      <c r="E4" s="61"/>
      <c r="F4" s="65"/>
      <c r="G4" s="69"/>
      <c r="H4" s="70"/>
      <c r="I4" s="71"/>
      <c r="J4" s="65"/>
      <c r="K4" s="1" t="s">
        <v>38</v>
      </c>
      <c r="L4" s="1" t="s">
        <v>39</v>
      </c>
      <c r="M4" s="53" t="s">
        <v>40</v>
      </c>
      <c r="N4" s="54"/>
      <c r="O4" s="17" t="s">
        <v>41</v>
      </c>
      <c r="P4" s="61"/>
      <c r="Q4" s="73"/>
      <c r="R4" s="49"/>
    </row>
    <row r="5" spans="2:18" ht="45" x14ac:dyDescent="0.25">
      <c r="B5" s="32">
        <v>2</v>
      </c>
      <c r="C5" s="32" t="s">
        <v>11</v>
      </c>
      <c r="D5" s="32" t="s">
        <v>13</v>
      </c>
      <c r="E5" s="33">
        <v>5016</v>
      </c>
      <c r="F5" s="34">
        <f>(80*$Q$14)/E5</f>
        <v>75.885167464114829</v>
      </c>
      <c r="G5" s="55" t="s">
        <v>53</v>
      </c>
      <c r="H5" s="83"/>
      <c r="I5" s="56"/>
      <c r="J5" s="34">
        <v>10</v>
      </c>
      <c r="K5" s="32">
        <v>3</v>
      </c>
      <c r="L5" s="32">
        <v>3</v>
      </c>
      <c r="M5" s="55">
        <v>2</v>
      </c>
      <c r="N5" s="56"/>
      <c r="O5" s="36">
        <v>2</v>
      </c>
      <c r="P5" s="35" t="s">
        <v>53</v>
      </c>
      <c r="Q5" s="37">
        <f t="shared" ref="Q5" si="0">K5+L5+M5+O5</f>
        <v>10</v>
      </c>
      <c r="R5" s="38">
        <f t="shared" ref="R5" si="1">F5+J5+Q5</f>
        <v>95.885167464114829</v>
      </c>
    </row>
    <row r="6" spans="2:18" ht="30" x14ac:dyDescent="0.25">
      <c r="B6" s="19">
        <v>1</v>
      </c>
      <c r="C6" s="32" t="s">
        <v>12</v>
      </c>
      <c r="D6" s="32" t="s">
        <v>14</v>
      </c>
      <c r="E6" s="39">
        <v>4758</v>
      </c>
      <c r="F6" s="34">
        <f>(80*$Q$14)/E6</f>
        <v>80</v>
      </c>
      <c r="G6" s="55" t="s">
        <v>53</v>
      </c>
      <c r="H6" s="83"/>
      <c r="I6" s="56"/>
      <c r="J6" s="34">
        <v>10</v>
      </c>
      <c r="K6" s="32">
        <v>3</v>
      </c>
      <c r="L6" s="32">
        <v>3</v>
      </c>
      <c r="M6" s="55">
        <v>2</v>
      </c>
      <c r="N6" s="56"/>
      <c r="O6" s="36">
        <v>2</v>
      </c>
      <c r="P6" s="35" t="s">
        <v>53</v>
      </c>
      <c r="Q6" s="37">
        <v>10</v>
      </c>
      <c r="R6" s="38">
        <f t="shared" ref="R6:R7" si="2">F6+J6+Q6</f>
        <v>100</v>
      </c>
    </row>
    <row r="7" spans="2:18" ht="30" x14ac:dyDescent="0.25">
      <c r="B7" s="19">
        <v>3</v>
      </c>
      <c r="C7" s="47" t="s">
        <v>58</v>
      </c>
      <c r="D7" s="24" t="s">
        <v>59</v>
      </c>
      <c r="E7" s="41">
        <v>5400</v>
      </c>
      <c r="F7" s="42">
        <f>(80*$Q$14)/E7</f>
        <v>70.488888888888894</v>
      </c>
      <c r="G7" s="80" t="s">
        <v>53</v>
      </c>
      <c r="H7" s="81"/>
      <c r="I7" s="82"/>
      <c r="J7" s="42">
        <v>10</v>
      </c>
      <c r="K7" s="24">
        <v>3</v>
      </c>
      <c r="L7" s="24">
        <v>3</v>
      </c>
      <c r="M7" s="80">
        <v>2</v>
      </c>
      <c r="N7" s="82"/>
      <c r="O7" s="44">
        <v>2</v>
      </c>
      <c r="P7" s="43" t="s">
        <v>57</v>
      </c>
      <c r="Q7" s="45">
        <v>10</v>
      </c>
      <c r="R7" s="46">
        <f t="shared" si="2"/>
        <v>90.488888888888894</v>
      </c>
    </row>
    <row r="10" spans="2:18" ht="15.75" thickBot="1" x14ac:dyDescent="0.3"/>
    <row r="11" spans="2:18" ht="15.75" x14ac:dyDescent="0.25">
      <c r="B11" s="3" t="s">
        <v>15</v>
      </c>
      <c r="C11" s="4"/>
    </row>
    <row r="12" spans="2:18" x14ac:dyDescent="0.25">
      <c r="B12" s="5" t="s">
        <v>16</v>
      </c>
      <c r="C12" s="6"/>
      <c r="D12" s="7"/>
      <c r="E12" s="8"/>
    </row>
    <row r="13" spans="2:18" x14ac:dyDescent="0.25">
      <c r="B13" s="9" t="s">
        <v>17</v>
      </c>
      <c r="E13" s="10"/>
    </row>
    <row r="14" spans="2:18" x14ac:dyDescent="0.25">
      <c r="B14" s="9" t="s">
        <v>18</v>
      </c>
      <c r="E14" s="10"/>
      <c r="O14" t="s">
        <v>52</v>
      </c>
      <c r="Q14" s="40">
        <v>4758</v>
      </c>
    </row>
    <row r="15" spans="2:18" x14ac:dyDescent="0.25">
      <c r="B15" s="9"/>
      <c r="E15" s="10"/>
    </row>
    <row r="16" spans="2:18" x14ac:dyDescent="0.25">
      <c r="B16" s="28" t="s">
        <v>31</v>
      </c>
      <c r="C16" s="29" t="s">
        <v>32</v>
      </c>
      <c r="E16" s="10"/>
      <c r="O16" t="s">
        <v>54</v>
      </c>
      <c r="Q16" s="23"/>
    </row>
    <row r="17" spans="2:15" x14ac:dyDescent="0.25">
      <c r="B17" s="18"/>
      <c r="C17" s="30" t="s">
        <v>33</v>
      </c>
      <c r="E17" s="10"/>
      <c r="O17" t="s">
        <v>55</v>
      </c>
    </row>
    <row r="18" spans="2:15" x14ac:dyDescent="0.25">
      <c r="B18" s="18"/>
      <c r="C18" s="30"/>
      <c r="E18" s="10"/>
    </row>
    <row r="19" spans="2:15" x14ac:dyDescent="0.25">
      <c r="B19" s="14"/>
      <c r="C19" s="20" t="s">
        <v>42</v>
      </c>
      <c r="D19" s="8"/>
      <c r="E19" s="10"/>
    </row>
    <row r="20" spans="2:15" x14ac:dyDescent="0.25">
      <c r="B20" s="14"/>
      <c r="C20" s="21" t="s">
        <v>43</v>
      </c>
      <c r="D20" s="10"/>
      <c r="E20" s="10"/>
    </row>
    <row r="21" spans="2:15" x14ac:dyDescent="0.25">
      <c r="B21" s="14"/>
      <c r="C21" s="22" t="s">
        <v>44</v>
      </c>
      <c r="D21" s="13"/>
      <c r="E21" s="10"/>
    </row>
    <row r="22" spans="2:15" x14ac:dyDescent="0.25">
      <c r="B22" s="14"/>
      <c r="C22" s="27"/>
      <c r="E22" s="10"/>
    </row>
    <row r="23" spans="2:15" x14ac:dyDescent="0.25">
      <c r="B23" s="9" t="s">
        <v>19</v>
      </c>
      <c r="E23" s="10"/>
    </row>
    <row r="24" spans="2:15" x14ac:dyDescent="0.25">
      <c r="B24" s="9" t="s">
        <v>20</v>
      </c>
      <c r="E24" s="10"/>
    </row>
    <row r="25" spans="2:15" x14ac:dyDescent="0.25">
      <c r="B25" s="9" t="s">
        <v>21</v>
      </c>
      <c r="E25" s="10"/>
    </row>
    <row r="26" spans="2:15" x14ac:dyDescent="0.25">
      <c r="B26" s="9"/>
      <c r="E26" s="10"/>
    </row>
    <row r="27" spans="2:15" x14ac:dyDescent="0.25">
      <c r="B27" s="5" t="s">
        <v>22</v>
      </c>
      <c r="C27" s="6"/>
      <c r="E27" s="10"/>
    </row>
    <row r="28" spans="2:15" x14ac:dyDescent="0.25">
      <c r="B28" s="9" t="s">
        <v>23</v>
      </c>
      <c r="E28" s="10"/>
    </row>
    <row r="29" spans="2:15" x14ac:dyDescent="0.25">
      <c r="B29" s="9" t="s">
        <v>24</v>
      </c>
      <c r="E29" s="10"/>
    </row>
    <row r="30" spans="2:15" x14ac:dyDescent="0.25">
      <c r="B30" s="9" t="s">
        <v>25</v>
      </c>
      <c r="E30" s="10"/>
    </row>
    <row r="31" spans="2:15" x14ac:dyDescent="0.25">
      <c r="B31" s="9"/>
      <c r="E31" s="10"/>
    </row>
    <row r="32" spans="2:15" x14ac:dyDescent="0.25">
      <c r="B32" s="5" t="s">
        <v>26</v>
      </c>
      <c r="C32" s="6"/>
      <c r="D32" s="6"/>
      <c r="E32" s="10"/>
    </row>
    <row r="33" spans="2:6" x14ac:dyDescent="0.25">
      <c r="B33" s="9" t="s">
        <v>27</v>
      </c>
      <c r="E33" s="10"/>
    </row>
    <row r="34" spans="2:6" x14ac:dyDescent="0.25">
      <c r="B34" s="9" t="s">
        <v>28</v>
      </c>
      <c r="E34" s="10"/>
    </row>
    <row r="35" spans="2:6" x14ac:dyDescent="0.25">
      <c r="B35" s="9" t="s">
        <v>35</v>
      </c>
      <c r="E35" s="10"/>
    </row>
    <row r="36" spans="2:6" x14ac:dyDescent="0.25">
      <c r="B36" s="9" t="s">
        <v>29</v>
      </c>
      <c r="E36" s="10"/>
    </row>
    <row r="37" spans="2:6" x14ac:dyDescent="0.25">
      <c r="B37" s="9" t="s">
        <v>35</v>
      </c>
      <c r="E37" s="10"/>
    </row>
    <row r="38" spans="2:6" x14ac:dyDescent="0.25">
      <c r="B38" s="15" t="s">
        <v>34</v>
      </c>
      <c r="C38" s="31"/>
      <c r="D38" s="31"/>
      <c r="E38" s="16"/>
    </row>
    <row r="39" spans="2:6" x14ac:dyDescent="0.25">
      <c r="B39" s="9" t="s">
        <v>37</v>
      </c>
      <c r="E39" s="10"/>
    </row>
    <row r="40" spans="2:6" x14ac:dyDescent="0.25">
      <c r="B40" s="9" t="s">
        <v>30</v>
      </c>
      <c r="E40" s="10"/>
    </row>
    <row r="41" spans="2:6" x14ac:dyDescent="0.25">
      <c r="B41" s="11" t="s">
        <v>36</v>
      </c>
      <c r="C41" s="12"/>
      <c r="D41" s="12"/>
      <c r="E41" s="13"/>
    </row>
    <row r="44" spans="2:6" ht="15.75" x14ac:dyDescent="0.25">
      <c r="B44" s="74" t="s">
        <v>45</v>
      </c>
      <c r="C44" s="75"/>
      <c r="D44" s="75"/>
      <c r="E44" s="75"/>
      <c r="F44" s="76"/>
    </row>
    <row r="45" spans="2:6" x14ac:dyDescent="0.25">
      <c r="B45" s="77" t="s">
        <v>46</v>
      </c>
      <c r="C45" s="78"/>
      <c r="D45" s="78"/>
      <c r="E45" s="78"/>
      <c r="F45" s="79"/>
    </row>
    <row r="46" spans="2:6" x14ac:dyDescent="0.25">
      <c r="B46" s="9" t="s">
        <v>47</v>
      </c>
      <c r="F46" s="25"/>
    </row>
    <row r="47" spans="2:6" x14ac:dyDescent="0.25">
      <c r="B47" s="9" t="s">
        <v>48</v>
      </c>
      <c r="F47" s="25"/>
    </row>
    <row r="48" spans="2:6" x14ac:dyDescent="0.25">
      <c r="B48" s="9" t="s">
        <v>49</v>
      </c>
      <c r="F48" s="25"/>
    </row>
    <row r="49" spans="2:6" x14ac:dyDescent="0.25">
      <c r="B49" s="9" t="s">
        <v>50</v>
      </c>
      <c r="F49" s="25"/>
    </row>
    <row r="50" spans="2:6" x14ac:dyDescent="0.25">
      <c r="B50" s="11" t="s">
        <v>51</v>
      </c>
      <c r="C50" s="12"/>
      <c r="D50" s="12"/>
      <c r="E50" s="12"/>
      <c r="F50" s="26"/>
    </row>
  </sheetData>
  <mergeCells count="21">
    <mergeCell ref="M7:N7"/>
    <mergeCell ref="B44:F44"/>
    <mergeCell ref="B45:F45"/>
    <mergeCell ref="G7:I7"/>
    <mergeCell ref="G5:I5"/>
    <mergeCell ref="G6:I6"/>
    <mergeCell ref="R3:R4"/>
    <mergeCell ref="B1:R1"/>
    <mergeCell ref="M4:N4"/>
    <mergeCell ref="M5:N5"/>
    <mergeCell ref="M6:N6"/>
    <mergeCell ref="K3:O3"/>
    <mergeCell ref="B3:B4"/>
    <mergeCell ref="C3:C4"/>
    <mergeCell ref="D3:D4"/>
    <mergeCell ref="E3:E4"/>
    <mergeCell ref="F3:F4"/>
    <mergeCell ref="G3:I4"/>
    <mergeCell ref="Q3:Q4"/>
    <mergeCell ref="J3:J4"/>
    <mergeCell ref="P3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Fuentes Guardia</dc:creator>
  <cp:lastModifiedBy>Llicencia 01 EMD</cp:lastModifiedBy>
  <dcterms:created xsi:type="dcterms:W3CDTF">2023-12-04T10:22:55Z</dcterms:created>
  <dcterms:modified xsi:type="dcterms:W3CDTF">2025-12-22T12:37:39Z</dcterms:modified>
</cp:coreProperties>
</file>