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D405325\Desktop\"/>
    </mc:Choice>
  </mc:AlternateContent>
  <xr:revisionPtr revIDLastSave="0" documentId="8_{AEA592A6-F8AB-46F4-A1E0-6AD19FA29F93}" xr6:coauthVersionLast="47" xr6:coauthVersionMax="47" xr10:uidLastSave="{00000000-0000-0000-0000-000000000000}"/>
  <workbookProtection lockStructure="1"/>
  <bookViews>
    <workbookView xWindow="-50" yWindow="-50" windowWidth="19300" windowHeight="10300" tabRatio="709" xr2:uid="{00000000-000D-0000-FFFF-FFFF00000000}"/>
  </bookViews>
  <sheets>
    <sheet name="RESUM PONDERACIÓ PUNTS" sheetId="11" r:id="rId1"/>
  </sheets>
  <definedNames>
    <definedName name="_xlnm.Print_Area" localSheetId="0">'RESUM PONDERACIÓ PUNTS'!$A$1:$I$253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6" i="11" l="1"/>
  <c r="H251" i="11"/>
  <c r="G251" i="11"/>
  <c r="F251" i="11"/>
  <c r="E251" i="11"/>
  <c r="D251" i="11"/>
  <c r="H244" i="11"/>
  <c r="H241" i="11"/>
  <c r="H237" i="11"/>
  <c r="H236" i="11"/>
  <c r="H233" i="11"/>
  <c r="H228" i="11"/>
  <c r="H224" i="11"/>
  <c r="H218" i="11"/>
  <c r="H213" i="11"/>
  <c r="H207" i="11"/>
  <c r="G207" i="11"/>
  <c r="F207" i="11"/>
  <c r="E207" i="11"/>
  <c r="D207" i="11"/>
  <c r="H206" i="11"/>
  <c r="H205" i="11"/>
  <c r="H204" i="11"/>
  <c r="H202" i="11"/>
  <c r="H201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F163" i="11"/>
  <c r="E163" i="11"/>
  <c r="F162" i="11"/>
  <c r="F161" i="11"/>
  <c r="F159" i="11"/>
  <c r="F156" i="11"/>
  <c r="F152" i="11"/>
  <c r="F151" i="11"/>
  <c r="F147" i="11"/>
  <c r="F137" i="11"/>
  <c r="F132" i="11"/>
  <c r="F131" i="11"/>
  <c r="F127" i="11"/>
  <c r="F115" i="11"/>
  <c r="E108" i="11"/>
  <c r="D108" i="11"/>
  <c r="C108" i="11"/>
  <c r="B108" i="11"/>
  <c r="E107" i="11"/>
  <c r="E105" i="11"/>
  <c r="E104" i="11"/>
  <c r="E103" i="11"/>
  <c r="E101" i="11"/>
  <c r="E100" i="11"/>
  <c r="E99" i="11"/>
  <c r="E98" i="11"/>
  <c r="E97" i="11"/>
  <c r="E96" i="11"/>
  <c r="E94" i="11"/>
  <c r="E93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F72" i="11"/>
  <c r="E72" i="11"/>
  <c r="D72" i="11"/>
  <c r="C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6" i="11"/>
  <c r="I49" i="11"/>
  <c r="H49" i="11"/>
  <c r="G49" i="11"/>
  <c r="F49" i="11"/>
  <c r="E49" i="11"/>
  <c r="I48" i="11"/>
  <c r="I47" i="11"/>
  <c r="I45" i="11"/>
  <c r="I44" i="11"/>
  <c r="I43" i="11"/>
  <c r="I42" i="11"/>
  <c r="I41" i="11"/>
  <c r="I40" i="11"/>
  <c r="I39" i="11"/>
  <c r="I38" i="11"/>
  <c r="I37" i="11"/>
  <c r="I36" i="11"/>
  <c r="I34" i="11"/>
  <c r="I32" i="11"/>
  <c r="I31" i="11"/>
  <c r="I30" i="11"/>
  <c r="I29" i="11"/>
  <c r="I28" i="11"/>
  <c r="I27" i="11"/>
  <c r="I26" i="11"/>
  <c r="I18" i="11"/>
</calcChain>
</file>

<file path=xl/sharedStrings.xml><?xml version="1.0" encoding="utf-8"?>
<sst xmlns="http://schemas.openxmlformats.org/spreadsheetml/2006/main" count="722" uniqueCount="268">
  <si>
    <t>Exterior</t>
  </si>
  <si>
    <t>Televisions del grup ATRESMEDIA</t>
  </si>
  <si>
    <t>Televisions del grup MEDIASET</t>
  </si>
  <si>
    <t>Altres televisions d'àmbit estatal</t>
  </si>
  <si>
    <t>SEGMENTACIÓ GEOGRÀFICA</t>
  </si>
  <si>
    <t>Catalunya Ràdio</t>
  </si>
  <si>
    <t>Catalunya</t>
  </si>
  <si>
    <t>Barcelona</t>
  </si>
  <si>
    <t>Resta d'emissores de la Corporació Catalana de Mitjans Audiovisuals</t>
  </si>
  <si>
    <t>RAC1</t>
  </si>
  <si>
    <t>RAC105</t>
  </si>
  <si>
    <t>Flaixbac</t>
  </si>
  <si>
    <t>Flaix FM</t>
  </si>
  <si>
    <t>Onda Cero</t>
  </si>
  <si>
    <t>Cope</t>
  </si>
  <si>
    <t>Altres emissores de ràdio d'àmbit català</t>
  </si>
  <si>
    <t>Altres emissores de ràdio d'àmbit espanyol</t>
  </si>
  <si>
    <t>La Vanguardia</t>
  </si>
  <si>
    <t>El Periódico de Catalunya</t>
  </si>
  <si>
    <t>Ara</t>
  </si>
  <si>
    <t>El Punt Avui</t>
  </si>
  <si>
    <t>Altres suports de premsa d'àmbit català</t>
  </si>
  <si>
    <t>Altres suports de premsa d'àmbit espanyol</t>
  </si>
  <si>
    <t>Esqueles i anuncis oficials a premsa diària</t>
  </si>
  <si>
    <t>Què Fem (La Vanguardia)</t>
  </si>
  <si>
    <t>Altres suplements de La Vanguardia</t>
  </si>
  <si>
    <t>Altres suplements d'El Periódico</t>
  </si>
  <si>
    <t>Altres suplements d'altres suports</t>
  </si>
  <si>
    <t>Webs del grup VOCENTO</t>
  </si>
  <si>
    <t>Webs del grup UNIDAD EDITORIAL</t>
  </si>
  <si>
    <t>Webs del grup HERMES</t>
  </si>
  <si>
    <t>Webs de l'ACPC</t>
  </si>
  <si>
    <t>Webs de l'AMIC</t>
  </si>
  <si>
    <t>Webs de l'APPEC</t>
  </si>
  <si>
    <t>Altres webs de premsa d'àmbit local</t>
  </si>
  <si>
    <t>Altres webs de premsa d'àmbit Catalunya</t>
  </si>
  <si>
    <t>Webs del grup CCMA</t>
  </si>
  <si>
    <t>COST TECNOLÒGIC</t>
  </si>
  <si>
    <t>Cost tecnològic</t>
  </si>
  <si>
    <t>FORMAT</t>
  </si>
  <si>
    <t>Facebook</t>
  </si>
  <si>
    <t>Linkedin</t>
  </si>
  <si>
    <t>Youtube</t>
  </si>
  <si>
    <t>Instagram</t>
  </si>
  <si>
    <t>TikTok</t>
  </si>
  <si>
    <t>Altres Xarxes Socials</t>
  </si>
  <si>
    <t>Qualsevol format</t>
  </si>
  <si>
    <t>Google</t>
  </si>
  <si>
    <t>Altres cercadors</t>
  </si>
  <si>
    <t>Enllaç Patrocinat</t>
  </si>
  <si>
    <t>Altres suports, dispositius i noves tecnologies</t>
  </si>
  <si>
    <t>Metro TMB</t>
  </si>
  <si>
    <t>JC Decaux</t>
  </si>
  <si>
    <t>Accions especials</t>
  </si>
  <si>
    <t>Autobusos ciutat TMB</t>
  </si>
  <si>
    <t>Taxis</t>
  </si>
  <si>
    <t>Exterior, interior i resta d'accions</t>
  </si>
  <si>
    <t>Main</t>
  </si>
  <si>
    <t>Mobiliari urbà</t>
  </si>
  <si>
    <t xml:space="preserve">Clear Channel </t>
  </si>
  <si>
    <t>Altre mobiliari urbà</t>
  </si>
  <si>
    <t>Qualsevol exclusivista</t>
  </si>
  <si>
    <t>Centres comercials</t>
  </si>
  <si>
    <t>FGC</t>
  </si>
  <si>
    <t>Personalització de trens interior o exterior</t>
  </si>
  <si>
    <t>Personalització d'estacions</t>
  </si>
  <si>
    <t>Aeroport</t>
  </si>
  <si>
    <t>Espais a l'aeroport</t>
  </si>
  <si>
    <t>RENFE</t>
  </si>
  <si>
    <t>Altres espais o accions</t>
  </si>
  <si>
    <t>Cinema</t>
  </si>
  <si>
    <t>Altres suports o altres exclusivistes del mitjà exterior</t>
  </si>
  <si>
    <t>Mitjà exterior resta de l'estat espanyol</t>
  </si>
  <si>
    <t>PUNTS</t>
  </si>
  <si>
    <t>Ràdio</t>
  </si>
  <si>
    <t>Premsa impresa i revistes</t>
  </si>
  <si>
    <t>COST GRP</t>
  </si>
  <si>
    <t>DESCOMPTE</t>
  </si>
  <si>
    <t xml:space="preserve"> - </t>
  </si>
  <si>
    <t>PREMSA DIÀRIA</t>
  </si>
  <si>
    <t>PREMSA DIÀRIA ESPORTIVA</t>
  </si>
  <si>
    <t>SUPLEMENTS</t>
  </si>
  <si>
    <t>REVISTES</t>
  </si>
  <si>
    <t>REVISTES DE PROXIMITAT</t>
  </si>
  <si>
    <t>EXCLUSIVISTA</t>
  </si>
  <si>
    <t>CIUTAT DE BARCELONA</t>
  </si>
  <si>
    <t>ÀREA METROPOLITANA DE BARCELONA</t>
  </si>
  <si>
    <t>BARCELONA CIUTAT I ÀREA METROPOLITANA</t>
  </si>
  <si>
    <t>ALTRES</t>
  </si>
  <si>
    <t>PREMSA I MITJANS DIGITALS</t>
  </si>
  <si>
    <t>CPM</t>
  </si>
  <si>
    <t>CPC</t>
  </si>
  <si>
    <t>CPV</t>
  </si>
  <si>
    <t>Resta de suports publicitaris a Metro TMB</t>
  </si>
  <si>
    <t>Ara.cat</t>
  </si>
  <si>
    <t>Altres webs del grup GODÓ</t>
  </si>
  <si>
    <t>Altres webs del grup PREMSA IBERICA</t>
  </si>
  <si>
    <t>Altres webs del grup PRISA</t>
  </si>
  <si>
    <t>ViaEmpresa.cat</t>
  </si>
  <si>
    <t>Global</t>
  </si>
  <si>
    <t>1 setmana</t>
  </si>
  <si>
    <t>2 setmanes</t>
  </si>
  <si>
    <t>Mobiliari</t>
  </si>
  <si>
    <t>Altres suports i accions</t>
  </si>
  <si>
    <t>SER Catalunya</t>
  </si>
  <si>
    <t>SER Ràdio Barcelona</t>
  </si>
  <si>
    <t>elPeriodico.com i .cat</t>
  </si>
  <si>
    <t>ElPais.com</t>
  </si>
  <si>
    <t>TRAMBAIX / TRAMBESÒS</t>
  </si>
  <si>
    <t>Circuits opis centres comercials</t>
  </si>
  <si>
    <t xml:space="preserve">Lones gran format a façana </t>
  </si>
  <si>
    <t>Image Ad</t>
  </si>
  <si>
    <t>Video Ad</t>
  </si>
  <si>
    <t>Carousel Ad</t>
  </si>
  <si>
    <t>Trueview In-stream Ad 30"</t>
  </si>
  <si>
    <t>Bumper Ad</t>
  </si>
  <si>
    <t>Story</t>
  </si>
  <si>
    <t>In-feed Ad</t>
  </si>
  <si>
    <t>Audio + cover</t>
  </si>
  <si>
    <t>Video Takeover</t>
  </si>
  <si>
    <t>Search</t>
  </si>
  <si>
    <t>Google Display</t>
  </si>
  <si>
    <t>Perfomance Max</t>
  </si>
  <si>
    <t>LaVanguardia.com</t>
  </si>
  <si>
    <t>Digital - Xarxes socials, cercadors i resta de suports, dispositius digitals i noves tecnologies</t>
  </si>
  <si>
    <t>PREU</t>
  </si>
  <si>
    <t xml:space="preserve"> -</t>
  </si>
  <si>
    <t>Video Ad / Reel</t>
  </si>
  <si>
    <t>Sponsored Content Video</t>
  </si>
  <si>
    <t>SEGMENTACIÓ</t>
  </si>
  <si>
    <t>IP Barcelona, individus entre 15 i 30 anys</t>
  </si>
  <si>
    <t>Sponsored Content Image</t>
  </si>
  <si>
    <r>
      <t>Spotify</t>
    </r>
    <r>
      <rPr>
        <sz val="9"/>
        <color rgb="FFFF0000"/>
        <rFont val="Calibri"/>
        <family val="2"/>
        <scheme val="minor"/>
      </rPr>
      <t xml:space="preserve"> </t>
    </r>
  </si>
  <si>
    <t>% de recàrrec màxim sobre  modalitat de compra</t>
  </si>
  <si>
    <t>SUPORT</t>
  </si>
  <si>
    <t>PÀG. REDACC. (1 PÀG.) DE DILLUNS A DISSABTE</t>
  </si>
  <si>
    <t>DOBLE PÀG. REDACC. DE DILLUNS A DISSABTE</t>
  </si>
  <si>
    <t>Altres segmentacions IP Barcelona o AMB</t>
  </si>
  <si>
    <t>MITJÀ TELEVISIÓ</t>
  </si>
  <si>
    <t>MITJÀ RÀDIO</t>
  </si>
  <si>
    <t>MITJÀ PREMSA IMPRESA I REVISTES</t>
  </si>
  <si>
    <t>PUNTUACIÓ  PER SUPORT</t>
  </si>
  <si>
    <t>PUNTUACIÓ TOTAL MITJÀ</t>
  </si>
  <si>
    <t>PUNTUACIÓ PER SUPORT</t>
  </si>
  <si>
    <t>PUNTUACIÓ PER FORMAT I MODALITAT DE COMPRA</t>
  </si>
  <si>
    <t xml:space="preserve">PUNTUACIÓ PER FORMAT I  MODALITAT DE COMPRA </t>
  </si>
  <si>
    <t>FORMAT I PUNTUACIÓ PER FORMAT I MODALITAT DE COMPRA</t>
  </si>
  <si>
    <t>MITJÀ EXTERIOR</t>
  </si>
  <si>
    <t>MITJÀ XARXES SOCIALS, CERCADORS I RESTA DE SUPORTS; DISPOSITIUS DIGITALS I NOVES TECNOLOGIES</t>
  </si>
  <si>
    <t>Accions especials (marketing espectacular)</t>
  </si>
  <si>
    <t>Demand Gen</t>
  </si>
  <si>
    <t>IP Barcelona, individus +16 anys</t>
  </si>
  <si>
    <t>Audio instream</t>
  </si>
  <si>
    <t>Altres plataformes de música i podcast</t>
  </si>
  <si>
    <t>Shorts</t>
  </si>
  <si>
    <t>Video fins a 10 MB</t>
  </si>
  <si>
    <t>Display Standard / Rich Media fins a 10MB</t>
  </si>
  <si>
    <t>Display Standard / Rich Media fins a 300KB</t>
  </si>
  <si>
    <t>Vídeo</t>
  </si>
  <si>
    <t>Segmentació de 3 nivells, un dels quals és geogràfic (IP Barcelona) i els altres dos poden variar.</t>
  </si>
  <si>
    <t>Display</t>
  </si>
  <si>
    <t>Plataformes de compra programàtica</t>
  </si>
  <si>
    <t>COMPRA PROGRAMÀTICA</t>
  </si>
  <si>
    <t>Altres webs de premsa d'àmbit internacional</t>
  </si>
  <si>
    <t>Altres webs de premsa d'àmbit espanyol</t>
  </si>
  <si>
    <t>Webs d'ElEconomista.es</t>
  </si>
  <si>
    <t>Webs de La Razón</t>
  </si>
  <si>
    <t>Webs de Grupo de Medios Global</t>
  </si>
  <si>
    <t>Webs de Vilaweb</t>
  </si>
  <si>
    <t>Webs de NacioDigital</t>
  </si>
  <si>
    <t>Webs d'ElNacional</t>
  </si>
  <si>
    <t>TimeOut.cat</t>
  </si>
  <si>
    <t>Webs de Diario.es</t>
  </si>
  <si>
    <t>Webs de Público</t>
  </si>
  <si>
    <t>20minutos.es i webs del grup Henneo</t>
  </si>
  <si>
    <t>Altres webs del grup ARA</t>
  </si>
  <si>
    <t>QUALSEVOL FORMAT</t>
  </si>
  <si>
    <t>PUNTUACIÓ PER MODALITAT DE COMPRA</t>
  </si>
  <si>
    <t>Cinemes (descompte sobre CPM)</t>
  </si>
  <si>
    <t>Opis digitals: qualsevol circuit prefixat o qualsevol circuit adhoc</t>
  </si>
  <si>
    <t>Opis paper: qualsevol circuit prefixat o qualsevol circuit adhoc</t>
  </si>
  <si>
    <t>Tanques publicitàries digitals</t>
  </si>
  <si>
    <t>Tanques publicitàries paper</t>
  </si>
  <si>
    <t>Opis: quaselvol circuit prefixat o qualsevol circuit adhoc</t>
  </si>
  <si>
    <t>3 i 4 setmanes</t>
  </si>
  <si>
    <t>Pantalles digitals: qualsevol circuit prefixat o qualsevol circuit adhoc</t>
  </si>
  <si>
    <t>Opis i marquesines Barcelona ciutat: qualsevol circuit prefixat o qualsevol circuit adhoc</t>
  </si>
  <si>
    <t>Interior: quaselvol format publicitari a l'interior dels vehicles</t>
  </si>
  <si>
    <t>Exterior: qualsevol format publicitari a l'exterior dels vehicles</t>
  </si>
  <si>
    <t>Exterior: qualsevol format publicitari a l'exterior dels vehicles (tant rígids com articulats)</t>
  </si>
  <si>
    <t>Panells escales: qualsevol circuit prefixat</t>
  </si>
  <si>
    <t>Murals paper (3x1,2m): qualsevol circuit prefixat o qualsevol circuit adhoc</t>
  </si>
  <si>
    <t>SUPORTS, FORMATS I DURADA</t>
  </si>
  <si>
    <t>Publicacions del Grup Comunicació 21</t>
  </si>
  <si>
    <t>Revistes d'àmbit internacional</t>
  </si>
  <si>
    <t>Revistes d'àmbit espanyol</t>
  </si>
  <si>
    <t>Revistes d'àmbit català</t>
  </si>
  <si>
    <t>Suplements de l'Ara</t>
  </si>
  <si>
    <t>On Catalunya (El Periódico)</t>
  </si>
  <si>
    <t>Sport</t>
  </si>
  <si>
    <t>Mundo Deportivo</t>
  </si>
  <si>
    <t>Altres suports de premsa d'àmbit internacional</t>
  </si>
  <si>
    <r>
      <t>Expansión</t>
    </r>
    <r>
      <rPr>
        <sz val="10"/>
        <color rgb="FFFF0000"/>
        <rFont val="Calibri"/>
        <family val="2"/>
        <scheme val="major"/>
      </rPr>
      <t xml:space="preserve"> </t>
    </r>
  </si>
  <si>
    <t>ABC</t>
  </si>
  <si>
    <t>El Mundo</t>
  </si>
  <si>
    <t>El País</t>
  </si>
  <si>
    <r>
      <t>20 Minutos</t>
    </r>
    <r>
      <rPr>
        <sz val="10"/>
        <color rgb="FFFF0000"/>
        <rFont val="Calibri"/>
        <family val="2"/>
        <scheme val="major"/>
      </rPr>
      <t xml:space="preserve"> </t>
    </r>
  </si>
  <si>
    <t xml:space="preserve"> -  </t>
  </si>
  <si>
    <t>Resta d'emissores del grup COPE</t>
  </si>
  <si>
    <t>Resta d'emissores del grup Atresmedia</t>
  </si>
  <si>
    <t>Resta d'emissores del Grupo Prisa</t>
  </si>
  <si>
    <t>QUALSEVOL FRANJA HORÀRIA</t>
  </si>
  <si>
    <t>RESTA DE FRANGES HORÀRIES</t>
  </si>
  <si>
    <t>HORARI PRIME TIME</t>
  </si>
  <si>
    <t>PUNTUACIÓ PER HORARI I MODALITAT DE COMPRA</t>
  </si>
  <si>
    <t>Vídeo de més de 10MB</t>
  </si>
  <si>
    <t>Vídeo fins a 10 MB</t>
  </si>
  <si>
    <r>
      <t xml:space="preserve">Recàrrec màxim a aplicar sobre la modalitat de compra per a altres segmentacions diferents a individus +16 IP Barcelona 
</t>
    </r>
    <r>
      <rPr>
        <b/>
        <sz val="10"/>
        <color theme="1"/>
        <rFont val="Calibri"/>
        <family val="2"/>
        <scheme val="major"/>
      </rPr>
      <t>(percentatge màxim de recàrrec 10,00%)</t>
    </r>
  </si>
  <si>
    <t>Video 20''</t>
  </si>
  <si>
    <t xml:space="preserve">Altres webs i xarxes de Vídeo </t>
  </si>
  <si>
    <t>Connected TV programàtica mercat internacional</t>
  </si>
  <si>
    <t>Connected TV programàtica mercat català/estatal</t>
  </si>
  <si>
    <t>Pre-roll 20"</t>
  </si>
  <si>
    <t>Movistar Plus</t>
  </si>
  <si>
    <t>Netflix</t>
  </si>
  <si>
    <t>Vídeo In-Stream 20"
VOD + Directes</t>
  </si>
  <si>
    <t>Atresplayer</t>
  </si>
  <si>
    <t>Mitele Mediaset</t>
  </si>
  <si>
    <t>Vídeo In-Stream 20"</t>
  </si>
  <si>
    <t>Betevé</t>
  </si>
  <si>
    <t>Vídeo In-Stream 20"
Secció TV (VOD + Directe)</t>
  </si>
  <si>
    <t>TV3-3Cat (SmartTV/HbbtV)</t>
  </si>
  <si>
    <t>Vídeo In-Stream 20"
Secció TV INFANTIL</t>
  </si>
  <si>
    <t>TV3-3Cat (WEB/APP)</t>
  </si>
  <si>
    <t>IP Barcelona
Individus +16 anys</t>
  </si>
  <si>
    <t>Vídeo In-Stream 20" 
Secció TV (VOD + Directe)</t>
  </si>
  <si>
    <t>TELEVISIÓ CONNECTADA</t>
  </si>
  <si>
    <t>Altres suports de 3cat</t>
  </si>
  <si>
    <t>Canal SX3</t>
  </si>
  <si>
    <t>Tot l'any</t>
  </si>
  <si>
    <t>Canals 324, 33, Esport 3</t>
  </si>
  <si>
    <t>Del 25 al 31 de desembre</t>
  </si>
  <si>
    <t>D'octubre al 24 de desembre</t>
  </si>
  <si>
    <t>Setembre</t>
  </si>
  <si>
    <t>Agost</t>
  </si>
  <si>
    <t>Juliol</t>
  </si>
  <si>
    <t>De març a juny (inclòs)</t>
  </si>
  <si>
    <t>Gener i febrer</t>
  </si>
  <si>
    <t>TV3</t>
  </si>
  <si>
    <t>TELEVISIÓ LINEAL</t>
  </si>
  <si>
    <t>% de recàrrec màxim a aplicar sobre la modalitat de compra</t>
  </si>
  <si>
    <t>PUNTUACIONS PER MODALITAT DE COMPRA</t>
  </si>
  <si>
    <t xml:space="preserve">FORMAT I EMPLAÇAMENT </t>
  </si>
  <si>
    <t>PERÍODE</t>
  </si>
  <si>
    <t>SUPORTS</t>
  </si>
  <si>
    <t>RESUM PONDERACIÓ PUNTS OFERTA ECONÒMICA</t>
  </si>
  <si>
    <t>MITJANS</t>
  </si>
  <si>
    <t>Televisió</t>
  </si>
  <si>
    <t>Digital - Premsa, mitjans digitals i compra programàtica</t>
  </si>
  <si>
    <t>Comissió d'agència</t>
  </si>
  <si>
    <t>PUNTUACIÓ TOTAL OFERTA ECONÒMICA</t>
  </si>
  <si>
    <t>COSTOS TECNOLÒGICS (TELEVISIÓ CONNECTADA)</t>
  </si>
  <si>
    <t>MITJÀ PREMSA, MITJANS DIGITALS I COMPRA PROGRAMÀTICA</t>
  </si>
  <si>
    <t>COMISSIÓ D'AGÈNCIA</t>
  </si>
  <si>
    <t>PUNTUACIÓ PER PERCENTATGE DE RECÀRREC MÀXIM</t>
  </si>
  <si>
    <t>PUNTUACIÓ  TOTAL PER COMISSIÓ D'AGÈNCIA</t>
  </si>
  <si>
    <t>Comissió d'agència A (***):
Contractes basats de campanyes, que inclouen una única campanya de publicitat, la qual requereix els serveis d’estratègia (serveis descrits als punts 2.1 i 2.2 del PPT), planificació (servei descrit al punt 2.3 del PPT) i negociació (servei descrit al punt 2.4 del PPT) en espais, suports i formats convencionals, però també en espais, suports i formats especials adaptats a una estratègia concreta que exigeixen gestions o tasques que van més enllà del dia a dia dels planificadors.</t>
  </si>
  <si>
    <t>Comissió d'agència B (***):
Contractes basats genèrics i específics, que inclouen vàries campanyes de publicitat, les quals poden requerir la contractació d'espais en suports i formats convencionals que requereixen estratègia (serveis descrits als punts 2.1 i 2.2 del PPT), planificació (servei descrit al punt 2.3 del PPT) i negociació (servei descrit al punt 2.4 del PPT). Aquests contractes també poden incloure els serveis per a la compra d'espais en suports i formats que no requereixen estratègia ni negociació, només requereixen tramitar la compra, enviar material i fer el seguiment (aplica tant a suports i formats amb tarifes publicades, com a suports i formats ad hoc que no tenen tarifa publicada).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</si>
</sst>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9" x14ac:knownFonts="1">
    <font>
      <sz val="11"/>
      <color theme="1"/>
      <name val="Arial"/>
    </font>
    <font>
      <b/>
      <sz val="10"/>
      <color theme="1"/>
      <name val="Calibri"/>
      <family val="2"/>
      <scheme val="major"/>
    </font>
    <font>
      <sz val="11"/>
      <color theme="1"/>
      <name val="Arial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4"/>
      <color rgb="FF000000"/>
      <name val="Calibri"/>
      <family val="2"/>
    </font>
    <font>
      <sz val="9"/>
      <color theme="1"/>
      <name val="Calibri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14"/>
      <color theme="1"/>
      <name val="Calibri"/>
      <family val="2"/>
    </font>
    <font>
      <b/>
      <u/>
      <sz val="10"/>
      <color theme="1"/>
      <name val="Calibri"/>
      <family val="2"/>
    </font>
    <font>
      <b/>
      <u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ajor"/>
    </font>
    <font>
      <sz val="10"/>
      <name val="Calibri"/>
      <family val="2"/>
      <scheme val="major"/>
    </font>
    <font>
      <sz val="10"/>
      <color rgb="FF000000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0"/>
      <color rgb="FFFF000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0"/>
      <name val="Calibri"/>
      <family val="2"/>
      <scheme val="major"/>
    </font>
    <font>
      <b/>
      <sz val="9"/>
      <color theme="1"/>
      <name val="Calibri"/>
      <family val="2"/>
      <scheme val="major"/>
    </font>
    <font>
      <b/>
      <sz val="10"/>
      <color rgb="FF000000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/>
    <xf numFmtId="0" fontId="3" fillId="6" borderId="0" xfId="1" applyFont="1" applyFill="1" applyAlignment="1">
      <alignment vertical="center"/>
    </xf>
    <xf numFmtId="0" fontId="18" fillId="6" borderId="0" xfId="1" applyFont="1" applyFill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3" fillId="6" borderId="0" xfId="1" applyFont="1" applyFill="1"/>
    <xf numFmtId="0" fontId="17" fillId="6" borderId="0" xfId="1" applyFont="1" applyFill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1" fontId="21" fillId="0" borderId="1" xfId="2" applyNumberFormat="1" applyFont="1" applyFill="1" applyBorder="1" applyAlignment="1">
      <alignment horizontal="center" vertical="center" wrapText="1"/>
    </xf>
    <xf numFmtId="1" fontId="21" fillId="0" borderId="1" xfId="2" applyNumberFormat="1" applyFont="1" applyFill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4" fillId="6" borderId="0" xfId="1" applyFont="1" applyFill="1" applyAlignment="1">
      <alignment vertical="center"/>
    </xf>
    <xf numFmtId="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" fontId="21" fillId="0" borderId="1" xfId="3" applyNumberFormat="1" applyFont="1" applyFill="1" applyBorder="1" applyAlignment="1">
      <alignment horizontal="center" vertical="center" wrapText="1"/>
    </xf>
    <xf numFmtId="1" fontId="20" fillId="5" borderId="0" xfId="2" applyNumberFormat="1" applyFont="1" applyFill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vertical="center"/>
    </xf>
    <xf numFmtId="1" fontId="1" fillId="5" borderId="1" xfId="2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0" fontId="4" fillId="0" borderId="1" xfId="1" applyFont="1" applyBorder="1"/>
    <xf numFmtId="1" fontId="21" fillId="0" borderId="2" xfId="2" applyNumberFormat="1" applyFont="1" applyFill="1" applyBorder="1" applyAlignment="1">
      <alignment horizontal="center" vertical="center"/>
    </xf>
    <xf numFmtId="0" fontId="4" fillId="6" borderId="0" xfId="1" applyFont="1" applyFill="1"/>
    <xf numFmtId="0" fontId="1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6" fillId="0" borderId="0" xfId="1" applyFont="1"/>
    <xf numFmtId="0" fontId="5" fillId="0" borderId="2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1" fontId="21" fillId="0" borderId="1" xfId="1" applyNumberFormat="1" applyFont="1" applyBorder="1" applyAlignment="1">
      <alignment horizontal="center" vertical="center"/>
    </xf>
    <xf numFmtId="2" fontId="26" fillId="0" borderId="1" xfId="1" applyNumberFormat="1" applyFont="1" applyBorder="1" applyAlignment="1">
      <alignment horizontal="center" vertical="center" wrapText="1"/>
    </xf>
    <xf numFmtId="0" fontId="25" fillId="5" borderId="0" xfId="1" applyFont="1" applyFill="1"/>
    <xf numFmtId="1" fontId="20" fillId="5" borderId="0" xfId="1" applyNumberFormat="1" applyFont="1" applyFill="1" applyAlignment="1">
      <alignment horizontal="center" vertical="center"/>
    </xf>
    <xf numFmtId="0" fontId="20" fillId="3" borderId="1" xfId="1" applyFont="1" applyFill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 indent="1"/>
    </xf>
    <xf numFmtId="0" fontId="20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center" indent="1"/>
    </xf>
    <xf numFmtId="0" fontId="10" fillId="0" borderId="1" xfId="1" applyFont="1" applyBorder="1" applyAlignment="1">
      <alignment horizontal="left" vertical="center" wrapText="1"/>
    </xf>
    <xf numFmtId="0" fontId="10" fillId="3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0" fontId="12" fillId="5" borderId="1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vertical="center" wrapText="1"/>
    </xf>
    <xf numFmtId="0" fontId="11" fillId="5" borderId="1" xfId="1" applyFont="1" applyFill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/>
    </xf>
    <xf numFmtId="0" fontId="7" fillId="4" borderId="2" xfId="1" applyFont="1" applyFill="1" applyBorder="1" applyAlignment="1">
      <alignment horizontal="left" vertical="center" wrapText="1" indent="2"/>
    </xf>
    <xf numFmtId="0" fontId="7" fillId="4" borderId="7" xfId="1" applyFont="1" applyFill="1" applyBorder="1" applyAlignment="1">
      <alignment horizontal="left" vertical="center" wrapText="1" indent="2"/>
    </xf>
    <xf numFmtId="0" fontId="7" fillId="4" borderId="3" xfId="1" applyFont="1" applyFill="1" applyBorder="1" applyAlignment="1">
      <alignment horizontal="left" vertical="center" wrapText="1" indent="2"/>
    </xf>
    <xf numFmtId="0" fontId="19" fillId="0" borderId="1" xfId="1" applyFont="1" applyBorder="1" applyAlignment="1">
      <alignment horizontal="left" vertical="center" wrapText="1" indent="2"/>
    </xf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7" borderId="2" xfId="1" applyFont="1" applyFill="1" applyBorder="1" applyAlignment="1">
      <alignment horizontal="left"/>
    </xf>
    <xf numFmtId="0" fontId="5" fillId="7" borderId="7" xfId="1" applyFont="1" applyFill="1" applyBorder="1" applyAlignment="1">
      <alignment horizontal="left"/>
    </xf>
    <xf numFmtId="0" fontId="5" fillId="7" borderId="3" xfId="1" applyFont="1" applyFill="1" applyBorder="1" applyAlignment="1">
      <alignment horizontal="left"/>
    </xf>
    <xf numFmtId="0" fontId="20" fillId="0" borderId="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 wrapText="1" indent="2"/>
    </xf>
    <xf numFmtId="0" fontId="20" fillId="0" borderId="2" xfId="1" applyFont="1" applyBorder="1" applyAlignment="1">
      <alignment horizontal="left" vertical="center" wrapText="1"/>
    </xf>
    <xf numFmtId="0" fontId="20" fillId="0" borderId="7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/>
    </xf>
    <xf numFmtId="1" fontId="4" fillId="0" borderId="4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 indent="1"/>
    </xf>
    <xf numFmtId="0" fontId="21" fillId="0" borderId="1" xfId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7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4" fillId="7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 inden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1" fillId="5" borderId="1" xfId="1" applyFont="1" applyFill="1" applyBorder="1" applyAlignment="1">
      <alignment horizontal="left" vertical="center" wrapText="1"/>
    </xf>
    <xf numFmtId="0" fontId="14" fillId="5" borderId="1" xfId="1" applyFont="1" applyFill="1" applyBorder="1"/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2" fillId="5" borderId="1" xfId="1" applyFont="1" applyFill="1" applyBorder="1" applyAlignment="1">
      <alignment vertical="center" wrapText="1"/>
    </xf>
    <xf numFmtId="0" fontId="28" fillId="8" borderId="1" xfId="1" applyFont="1" applyFill="1" applyBorder="1" applyAlignment="1">
      <alignment horizontal="center" vertical="center" wrapText="1"/>
    </xf>
    <xf numFmtId="0" fontId="22" fillId="8" borderId="1" xfId="1" applyFont="1" applyFill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1" fontId="10" fillId="0" borderId="5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vertical="center" wrapText="1"/>
    </xf>
    <xf numFmtId="0" fontId="21" fillId="0" borderId="1" xfId="1" applyFont="1" applyBorder="1"/>
    <xf numFmtId="0" fontId="20" fillId="0" borderId="1" xfId="1" applyFont="1" applyBorder="1" applyAlignment="1">
      <alignment horizontal="center" vertical="center" wrapText="1"/>
    </xf>
  </cellXfs>
  <cellStyles count="4">
    <cellStyle name="Moneda 2" xfId="3" xr:uid="{11409C29-F5E1-4FEF-BAA8-FCA065D03845}"/>
    <cellStyle name="Normal" xfId="0" builtinId="0"/>
    <cellStyle name="Normal 2" xfId="1" xr:uid="{00000000-0005-0000-0000-000001000000}"/>
    <cellStyle name="Percentatge 2" xfId="2" xr:uid="{F0ECEEE5-16C4-4362-89A8-9246DA348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41D2-0647-4259-8272-819F2D1C7372}">
  <sheetPr>
    <tabColor theme="8" tint="0.39997558519241921"/>
    <outlinePr summaryBelow="0" summaryRight="0"/>
  </sheetPr>
  <dimension ref="A1:AA1013"/>
  <sheetViews>
    <sheetView tabSelected="1" zoomScaleNormal="100" zoomScalePageLayoutView="10" workbookViewId="0">
      <selection activeCell="F7" sqref="F7"/>
    </sheetView>
  </sheetViews>
  <sheetFormatPr defaultColWidth="12.58203125" defaultRowHeight="12" x14ac:dyDescent="0.3"/>
  <cols>
    <col min="1" max="1" width="27.6640625" style="1" customWidth="1"/>
    <col min="2" max="10" width="20.58203125" style="1" customWidth="1"/>
    <col min="11" max="11" width="9.9140625" style="1" customWidth="1"/>
    <col min="12" max="12" width="26.4140625" style="1" customWidth="1"/>
    <col min="13" max="13" width="19.4140625" style="1" customWidth="1"/>
    <col min="14" max="14" width="23.08203125" style="1" customWidth="1"/>
    <col min="15" max="15" width="16.9140625" style="1" customWidth="1"/>
    <col min="16" max="18" width="12.58203125" style="1" customWidth="1"/>
    <col min="19" max="16384" width="12.58203125" style="1"/>
  </cols>
  <sheetData>
    <row r="1" spans="1:22" ht="18.5" x14ac:dyDescent="0.45">
      <c r="A1" s="43" t="s">
        <v>255</v>
      </c>
    </row>
    <row r="2" spans="1:22" ht="18.5" x14ac:dyDescent="0.3">
      <c r="B2" s="2"/>
      <c r="G2" s="4"/>
      <c r="H2" s="4"/>
      <c r="I2" s="4"/>
    </row>
    <row r="3" spans="1:22" ht="19.5" customHeight="1" x14ac:dyDescent="0.3">
      <c r="A3" s="80" t="s">
        <v>256</v>
      </c>
      <c r="B3" s="81"/>
      <c r="C3" s="82"/>
      <c r="D3" s="11" t="s">
        <v>73</v>
      </c>
      <c r="G3" s="6"/>
      <c r="H3" s="6"/>
      <c r="I3" s="5"/>
    </row>
    <row r="4" spans="1:22" ht="19.5" customHeight="1" x14ac:dyDescent="0.3">
      <c r="A4" s="83" t="s">
        <v>257</v>
      </c>
      <c r="B4" s="83"/>
      <c r="C4" s="83"/>
      <c r="D4" s="41">
        <v>600</v>
      </c>
      <c r="G4" s="6"/>
      <c r="H4" s="6"/>
      <c r="I4" s="5"/>
    </row>
    <row r="5" spans="1:22" ht="19.5" customHeight="1" x14ac:dyDescent="0.3">
      <c r="A5" s="83" t="s">
        <v>74</v>
      </c>
      <c r="B5" s="83"/>
      <c r="C5" s="83"/>
      <c r="D5" s="41">
        <v>700</v>
      </c>
      <c r="G5" s="5"/>
      <c r="H5" s="5"/>
      <c r="I5" s="5"/>
    </row>
    <row r="6" spans="1:22" ht="19.5" customHeight="1" x14ac:dyDescent="0.3">
      <c r="A6" s="83" t="s">
        <v>75</v>
      </c>
      <c r="B6" s="83"/>
      <c r="C6" s="83"/>
      <c r="D6" s="41">
        <v>800</v>
      </c>
      <c r="G6" s="5"/>
      <c r="H6" s="5"/>
      <c r="I6" s="5"/>
    </row>
    <row r="7" spans="1:22" ht="19.5" customHeight="1" x14ac:dyDescent="0.3">
      <c r="A7" s="83" t="s">
        <v>0</v>
      </c>
      <c r="B7" s="83"/>
      <c r="C7" s="83"/>
      <c r="D7" s="42">
        <v>600</v>
      </c>
      <c r="G7" s="5"/>
      <c r="H7" s="5"/>
      <c r="I7" s="5"/>
      <c r="J7" s="3"/>
      <c r="K7" s="3"/>
      <c r="U7" s="3"/>
      <c r="V7" s="3"/>
    </row>
    <row r="8" spans="1:22" ht="19.5" customHeight="1" x14ac:dyDescent="0.3">
      <c r="A8" s="83" t="s">
        <v>258</v>
      </c>
      <c r="B8" s="83"/>
      <c r="C8" s="83"/>
      <c r="D8" s="41">
        <v>800</v>
      </c>
      <c r="G8" s="5"/>
      <c r="H8" s="5"/>
      <c r="I8" s="5"/>
    </row>
    <row r="9" spans="1:22" ht="19.5" customHeight="1" x14ac:dyDescent="0.3">
      <c r="A9" s="83" t="s">
        <v>124</v>
      </c>
      <c r="B9" s="83"/>
      <c r="C9" s="83"/>
      <c r="D9" s="41">
        <v>500</v>
      </c>
      <c r="G9" s="5"/>
      <c r="H9" s="5"/>
      <c r="I9" s="5"/>
    </row>
    <row r="10" spans="1:22" ht="19.5" customHeight="1" x14ac:dyDescent="0.3">
      <c r="A10" s="83" t="s">
        <v>259</v>
      </c>
      <c r="B10" s="83"/>
      <c r="C10" s="83"/>
      <c r="D10" s="41">
        <v>500</v>
      </c>
      <c r="G10" s="5"/>
      <c r="H10" s="5"/>
      <c r="I10" s="5"/>
    </row>
    <row r="11" spans="1:22" s="5" customFormat="1" ht="19.5" customHeight="1" x14ac:dyDescent="0.3">
      <c r="A11" s="103" t="s">
        <v>260</v>
      </c>
      <c r="B11" s="103"/>
      <c r="C11" s="103"/>
      <c r="D11" s="13">
        <v>4500</v>
      </c>
    </row>
    <row r="12" spans="1:22" x14ac:dyDescent="0.3">
      <c r="B12" s="2"/>
    </row>
    <row r="13" spans="1:22" x14ac:dyDescent="0.3">
      <c r="B13" s="2"/>
    </row>
    <row r="14" spans="1:22" ht="28.5" customHeight="1" x14ac:dyDescent="0.3">
      <c r="A14" s="23" t="s">
        <v>138</v>
      </c>
      <c r="B14" s="28"/>
      <c r="C14" s="28"/>
      <c r="D14" s="28"/>
      <c r="E14" s="28"/>
      <c r="F14" s="40"/>
      <c r="G14" s="40"/>
      <c r="H14" s="40"/>
      <c r="I14" s="40"/>
    </row>
    <row r="15" spans="1:22" ht="20.25" customHeight="1" x14ac:dyDescent="0.3">
      <c r="A15" s="84" t="s">
        <v>254</v>
      </c>
      <c r="B15" s="84" t="s">
        <v>253</v>
      </c>
      <c r="C15" s="84" t="s">
        <v>252</v>
      </c>
      <c r="D15" s="84" t="s">
        <v>129</v>
      </c>
      <c r="E15" s="86" t="s">
        <v>251</v>
      </c>
      <c r="F15" s="87"/>
      <c r="G15" s="87"/>
      <c r="H15" s="88"/>
      <c r="I15" s="89" t="s">
        <v>143</v>
      </c>
    </row>
    <row r="16" spans="1:22" ht="24" x14ac:dyDescent="0.3">
      <c r="A16" s="85"/>
      <c r="B16" s="85"/>
      <c r="C16" s="85"/>
      <c r="D16" s="85"/>
      <c r="E16" s="49" t="s">
        <v>76</v>
      </c>
      <c r="F16" s="50" t="s">
        <v>77</v>
      </c>
      <c r="G16" s="51" t="s">
        <v>90</v>
      </c>
      <c r="H16" s="50" t="s">
        <v>250</v>
      </c>
      <c r="I16" s="90"/>
    </row>
    <row r="17" spans="1:9" x14ac:dyDescent="0.3">
      <c r="A17" s="91" t="s">
        <v>249</v>
      </c>
      <c r="B17" s="92"/>
      <c r="C17" s="92"/>
      <c r="D17" s="92"/>
      <c r="E17" s="92"/>
      <c r="F17" s="92"/>
      <c r="G17" s="92"/>
      <c r="H17" s="92"/>
      <c r="I17" s="93"/>
    </row>
    <row r="18" spans="1:9" ht="13" x14ac:dyDescent="0.3">
      <c r="A18" s="94" t="s">
        <v>248</v>
      </c>
      <c r="B18" s="53" t="s">
        <v>247</v>
      </c>
      <c r="C18" s="95" t="s">
        <v>78</v>
      </c>
      <c r="D18" s="96"/>
      <c r="E18" s="54">
        <v>35</v>
      </c>
      <c r="F18" s="26" t="s">
        <v>78</v>
      </c>
      <c r="G18" s="26" t="s">
        <v>78</v>
      </c>
      <c r="H18" s="39" t="s">
        <v>78</v>
      </c>
      <c r="I18" s="101">
        <f>SUM(E18:F25)</f>
        <v>250</v>
      </c>
    </row>
    <row r="19" spans="1:9" ht="13" x14ac:dyDescent="0.3">
      <c r="A19" s="94"/>
      <c r="B19" s="53" t="s">
        <v>246</v>
      </c>
      <c r="C19" s="97"/>
      <c r="D19" s="98"/>
      <c r="E19" s="54">
        <v>55</v>
      </c>
      <c r="F19" s="26" t="s">
        <v>78</v>
      </c>
      <c r="G19" s="26" t="s">
        <v>78</v>
      </c>
      <c r="H19" s="39" t="s">
        <v>78</v>
      </c>
      <c r="I19" s="102"/>
    </row>
    <row r="20" spans="1:9" ht="13" x14ac:dyDescent="0.3">
      <c r="A20" s="94"/>
      <c r="B20" s="53" t="s">
        <v>245</v>
      </c>
      <c r="C20" s="97"/>
      <c r="D20" s="98"/>
      <c r="E20" s="54">
        <v>25</v>
      </c>
      <c r="F20" s="26" t="s">
        <v>78</v>
      </c>
      <c r="G20" s="26" t="s">
        <v>78</v>
      </c>
      <c r="H20" s="39" t="s">
        <v>78</v>
      </c>
      <c r="I20" s="102"/>
    </row>
    <row r="21" spans="1:9" ht="13" x14ac:dyDescent="0.3">
      <c r="A21" s="94"/>
      <c r="B21" s="53" t="s">
        <v>244</v>
      </c>
      <c r="C21" s="97"/>
      <c r="D21" s="98"/>
      <c r="E21" s="54">
        <v>15</v>
      </c>
      <c r="F21" s="26" t="s">
        <v>78</v>
      </c>
      <c r="G21" s="26" t="s">
        <v>78</v>
      </c>
      <c r="H21" s="39" t="s">
        <v>78</v>
      </c>
      <c r="I21" s="102"/>
    </row>
    <row r="22" spans="1:9" ht="13" x14ac:dyDescent="0.3">
      <c r="A22" s="94"/>
      <c r="B22" s="53" t="s">
        <v>243</v>
      </c>
      <c r="C22" s="97"/>
      <c r="D22" s="98"/>
      <c r="E22" s="54">
        <v>30</v>
      </c>
      <c r="F22" s="26" t="s">
        <v>78</v>
      </c>
      <c r="G22" s="26" t="s">
        <v>78</v>
      </c>
      <c r="H22" s="39" t="s">
        <v>78</v>
      </c>
      <c r="I22" s="102"/>
    </row>
    <row r="23" spans="1:9" ht="26" x14ac:dyDescent="0.3">
      <c r="A23" s="94"/>
      <c r="B23" s="53" t="s">
        <v>242</v>
      </c>
      <c r="C23" s="97"/>
      <c r="D23" s="98"/>
      <c r="E23" s="54">
        <v>55</v>
      </c>
      <c r="F23" s="26" t="s">
        <v>78</v>
      </c>
      <c r="G23" s="26" t="s">
        <v>78</v>
      </c>
      <c r="H23" s="39" t="s">
        <v>78</v>
      </c>
      <c r="I23" s="102"/>
    </row>
    <row r="24" spans="1:9" ht="13" x14ac:dyDescent="0.3">
      <c r="A24" s="94"/>
      <c r="B24" s="53" t="s">
        <v>241</v>
      </c>
      <c r="C24" s="97"/>
      <c r="D24" s="98"/>
      <c r="E24" s="54">
        <v>15</v>
      </c>
      <c r="F24" s="26" t="s">
        <v>78</v>
      </c>
      <c r="G24" s="26" t="s">
        <v>78</v>
      </c>
      <c r="H24" s="39" t="s">
        <v>78</v>
      </c>
      <c r="I24" s="102"/>
    </row>
    <row r="25" spans="1:9" ht="13" x14ac:dyDescent="0.3">
      <c r="A25" s="94"/>
      <c r="B25" s="53" t="s">
        <v>239</v>
      </c>
      <c r="C25" s="97"/>
      <c r="D25" s="98"/>
      <c r="E25" s="26" t="s">
        <v>78</v>
      </c>
      <c r="F25" s="26">
        <v>20</v>
      </c>
      <c r="G25" s="26" t="s">
        <v>78</v>
      </c>
      <c r="H25" s="39" t="s">
        <v>78</v>
      </c>
      <c r="I25" s="102"/>
    </row>
    <row r="26" spans="1:9" ht="13" x14ac:dyDescent="0.3">
      <c r="A26" s="53" t="s">
        <v>240</v>
      </c>
      <c r="B26" s="94" t="s">
        <v>239</v>
      </c>
      <c r="C26" s="97"/>
      <c r="D26" s="98"/>
      <c r="E26" s="26" t="s">
        <v>78</v>
      </c>
      <c r="F26" s="26">
        <v>15</v>
      </c>
      <c r="G26" s="26" t="s">
        <v>78</v>
      </c>
      <c r="H26" s="39" t="s">
        <v>78</v>
      </c>
      <c r="I26" s="45">
        <f t="shared" ref="I26:I32" si="0">SUM(E26:H26)</f>
        <v>15</v>
      </c>
    </row>
    <row r="27" spans="1:9" ht="13" x14ac:dyDescent="0.3">
      <c r="A27" s="53" t="s">
        <v>238</v>
      </c>
      <c r="B27" s="94"/>
      <c r="C27" s="97"/>
      <c r="D27" s="98"/>
      <c r="E27" s="26" t="s">
        <v>78</v>
      </c>
      <c r="F27" s="26">
        <v>15</v>
      </c>
      <c r="G27" s="26" t="s">
        <v>78</v>
      </c>
      <c r="H27" s="39" t="s">
        <v>78</v>
      </c>
      <c r="I27" s="45">
        <f t="shared" si="0"/>
        <v>15</v>
      </c>
    </row>
    <row r="28" spans="1:9" ht="13" x14ac:dyDescent="0.3">
      <c r="A28" s="53" t="s">
        <v>237</v>
      </c>
      <c r="B28" s="94"/>
      <c r="C28" s="97"/>
      <c r="D28" s="98"/>
      <c r="E28" s="26" t="s">
        <v>78</v>
      </c>
      <c r="F28" s="26">
        <v>5</v>
      </c>
      <c r="G28" s="26" t="s">
        <v>78</v>
      </c>
      <c r="H28" s="39" t="s">
        <v>78</v>
      </c>
      <c r="I28" s="45">
        <f t="shared" si="0"/>
        <v>5</v>
      </c>
    </row>
    <row r="29" spans="1:9" ht="13" x14ac:dyDescent="0.3">
      <c r="A29" s="53" t="s">
        <v>229</v>
      </c>
      <c r="B29" s="94"/>
      <c r="C29" s="97"/>
      <c r="D29" s="98"/>
      <c r="E29" s="26" t="s">
        <v>78</v>
      </c>
      <c r="F29" s="26">
        <v>40</v>
      </c>
      <c r="G29" s="26" t="s">
        <v>78</v>
      </c>
      <c r="H29" s="39" t="s">
        <v>78</v>
      </c>
      <c r="I29" s="45">
        <f t="shared" si="0"/>
        <v>40</v>
      </c>
    </row>
    <row r="30" spans="1:9" ht="13" x14ac:dyDescent="0.3">
      <c r="A30" s="53" t="s">
        <v>1</v>
      </c>
      <c r="B30" s="94"/>
      <c r="C30" s="97"/>
      <c r="D30" s="98"/>
      <c r="E30" s="54">
        <v>20</v>
      </c>
      <c r="F30" s="26">
        <v>15</v>
      </c>
      <c r="G30" s="26" t="s">
        <v>78</v>
      </c>
      <c r="H30" s="39" t="s">
        <v>78</v>
      </c>
      <c r="I30" s="45">
        <f t="shared" si="0"/>
        <v>35</v>
      </c>
    </row>
    <row r="31" spans="1:9" ht="13" x14ac:dyDescent="0.3">
      <c r="A31" s="53" t="s">
        <v>2</v>
      </c>
      <c r="B31" s="94"/>
      <c r="C31" s="97"/>
      <c r="D31" s="98"/>
      <c r="E31" s="54">
        <v>20</v>
      </c>
      <c r="F31" s="26">
        <v>15</v>
      </c>
      <c r="G31" s="26" t="s">
        <v>78</v>
      </c>
      <c r="H31" s="39" t="s">
        <v>78</v>
      </c>
      <c r="I31" s="45">
        <f t="shared" si="0"/>
        <v>35</v>
      </c>
    </row>
    <row r="32" spans="1:9" ht="13" x14ac:dyDescent="0.3">
      <c r="A32" s="53" t="s">
        <v>3</v>
      </c>
      <c r="B32" s="94"/>
      <c r="C32" s="99"/>
      <c r="D32" s="100"/>
      <c r="E32" s="54" t="s">
        <v>78</v>
      </c>
      <c r="F32" s="26">
        <v>5</v>
      </c>
      <c r="G32" s="26" t="s">
        <v>78</v>
      </c>
      <c r="H32" s="39" t="s">
        <v>78</v>
      </c>
      <c r="I32" s="45">
        <f t="shared" si="0"/>
        <v>5</v>
      </c>
    </row>
    <row r="33" spans="1:9" x14ac:dyDescent="0.3">
      <c r="A33" s="91" t="s">
        <v>236</v>
      </c>
      <c r="B33" s="92"/>
      <c r="C33" s="92"/>
      <c r="D33" s="92"/>
      <c r="E33" s="92"/>
      <c r="F33" s="92"/>
      <c r="G33" s="92"/>
      <c r="H33" s="92"/>
      <c r="I33" s="93"/>
    </row>
    <row r="34" spans="1:9" ht="26" x14ac:dyDescent="0.3">
      <c r="A34" s="53" t="s">
        <v>233</v>
      </c>
      <c r="B34" s="114" t="s">
        <v>78</v>
      </c>
      <c r="C34" s="53" t="s">
        <v>235</v>
      </c>
      <c r="D34" s="117" t="s">
        <v>234</v>
      </c>
      <c r="E34" s="26" t="s">
        <v>78</v>
      </c>
      <c r="F34" s="26" t="s">
        <v>78</v>
      </c>
      <c r="G34" s="26">
        <v>30</v>
      </c>
      <c r="H34" s="39" t="s">
        <v>78</v>
      </c>
      <c r="I34" s="120">
        <f>SUM(G34:H35)</f>
        <v>45</v>
      </c>
    </row>
    <row r="35" spans="1:9" ht="26" x14ac:dyDescent="0.3">
      <c r="A35" s="53" t="s">
        <v>233</v>
      </c>
      <c r="B35" s="115"/>
      <c r="C35" s="53" t="s">
        <v>232</v>
      </c>
      <c r="D35" s="118"/>
      <c r="E35" s="26" t="s">
        <v>78</v>
      </c>
      <c r="F35" s="26" t="s">
        <v>78</v>
      </c>
      <c r="G35" s="26">
        <v>15</v>
      </c>
      <c r="H35" s="39" t="s">
        <v>78</v>
      </c>
      <c r="I35" s="121"/>
    </row>
    <row r="36" spans="1:9" ht="26" x14ac:dyDescent="0.3">
      <c r="A36" s="53" t="s">
        <v>231</v>
      </c>
      <c r="B36" s="115"/>
      <c r="C36" s="53" t="s">
        <v>230</v>
      </c>
      <c r="D36" s="118"/>
      <c r="E36" s="26" t="s">
        <v>78</v>
      </c>
      <c r="F36" s="26" t="s">
        <v>78</v>
      </c>
      <c r="G36" s="26">
        <v>25</v>
      </c>
      <c r="H36" s="39" t="s">
        <v>78</v>
      </c>
      <c r="I36" s="45">
        <f t="shared" ref="I36:I45" si="1">SUM(G36:H36)</f>
        <v>25</v>
      </c>
    </row>
    <row r="37" spans="1:9" ht="21" customHeight="1" x14ac:dyDescent="0.3">
      <c r="A37" s="53" t="s">
        <v>229</v>
      </c>
      <c r="B37" s="115"/>
      <c r="C37" s="53" t="s">
        <v>228</v>
      </c>
      <c r="D37" s="118"/>
      <c r="E37" s="26" t="s">
        <v>78</v>
      </c>
      <c r="F37" s="26" t="s">
        <v>78</v>
      </c>
      <c r="G37" s="26">
        <v>20</v>
      </c>
      <c r="H37" s="39" t="s">
        <v>78</v>
      </c>
      <c r="I37" s="45">
        <f t="shared" si="1"/>
        <v>20</v>
      </c>
    </row>
    <row r="38" spans="1:9" ht="26" x14ac:dyDescent="0.3">
      <c r="A38" s="53" t="s">
        <v>227</v>
      </c>
      <c r="B38" s="115"/>
      <c r="C38" s="53" t="s">
        <v>225</v>
      </c>
      <c r="D38" s="118"/>
      <c r="E38" s="26" t="s">
        <v>78</v>
      </c>
      <c r="F38" s="26" t="s">
        <v>78</v>
      </c>
      <c r="G38" s="26">
        <v>20</v>
      </c>
      <c r="H38" s="39" t="s">
        <v>78</v>
      </c>
      <c r="I38" s="45">
        <f t="shared" si="1"/>
        <v>20</v>
      </c>
    </row>
    <row r="39" spans="1:9" ht="26" x14ac:dyDescent="0.3">
      <c r="A39" s="53" t="s">
        <v>226</v>
      </c>
      <c r="B39" s="115"/>
      <c r="C39" s="53" t="s">
        <v>225</v>
      </c>
      <c r="D39" s="118"/>
      <c r="E39" s="26" t="s">
        <v>78</v>
      </c>
      <c r="F39" s="26" t="s">
        <v>78</v>
      </c>
      <c r="G39" s="26">
        <v>20</v>
      </c>
      <c r="H39" s="39" t="s">
        <v>78</v>
      </c>
      <c r="I39" s="45">
        <f t="shared" si="1"/>
        <v>20</v>
      </c>
    </row>
    <row r="40" spans="1:9" ht="13" x14ac:dyDescent="0.3">
      <c r="A40" s="53" t="s">
        <v>224</v>
      </c>
      <c r="B40" s="115"/>
      <c r="C40" s="53" t="s">
        <v>222</v>
      </c>
      <c r="D40" s="118"/>
      <c r="E40" s="26" t="s">
        <v>78</v>
      </c>
      <c r="F40" s="26" t="s">
        <v>78</v>
      </c>
      <c r="G40" s="26">
        <v>15</v>
      </c>
      <c r="H40" s="39" t="s">
        <v>78</v>
      </c>
      <c r="I40" s="45">
        <f t="shared" si="1"/>
        <v>15</v>
      </c>
    </row>
    <row r="41" spans="1:9" ht="13" x14ac:dyDescent="0.3">
      <c r="A41" s="53" t="s">
        <v>223</v>
      </c>
      <c r="B41" s="115"/>
      <c r="C41" s="53" t="s">
        <v>222</v>
      </c>
      <c r="D41" s="118"/>
      <c r="E41" s="26" t="s">
        <v>78</v>
      </c>
      <c r="F41" s="26" t="s">
        <v>78</v>
      </c>
      <c r="G41" s="26">
        <v>15</v>
      </c>
      <c r="H41" s="39" t="s">
        <v>78</v>
      </c>
      <c r="I41" s="45">
        <f t="shared" si="1"/>
        <v>15</v>
      </c>
    </row>
    <row r="42" spans="1:9" ht="26" x14ac:dyDescent="0.3">
      <c r="A42" s="53" t="s">
        <v>221</v>
      </c>
      <c r="B42" s="115"/>
      <c r="C42" s="53" t="s">
        <v>218</v>
      </c>
      <c r="D42" s="118"/>
      <c r="E42" s="26" t="s">
        <v>78</v>
      </c>
      <c r="F42" s="26" t="s">
        <v>78</v>
      </c>
      <c r="G42" s="26">
        <v>5</v>
      </c>
      <c r="H42" s="39" t="s">
        <v>78</v>
      </c>
      <c r="I42" s="45">
        <f t="shared" si="1"/>
        <v>5</v>
      </c>
    </row>
    <row r="43" spans="1:9" ht="26" x14ac:dyDescent="0.3">
      <c r="A43" s="53" t="s">
        <v>220</v>
      </c>
      <c r="B43" s="115"/>
      <c r="C43" s="53" t="s">
        <v>218</v>
      </c>
      <c r="D43" s="118"/>
      <c r="E43" s="26" t="s">
        <v>78</v>
      </c>
      <c r="F43" s="26" t="s">
        <v>78</v>
      </c>
      <c r="G43" s="26">
        <v>5</v>
      </c>
      <c r="H43" s="39" t="s">
        <v>78</v>
      </c>
      <c r="I43" s="45">
        <f t="shared" si="1"/>
        <v>5</v>
      </c>
    </row>
    <row r="44" spans="1:9" ht="13" x14ac:dyDescent="0.3">
      <c r="A44" s="53" t="s">
        <v>219</v>
      </c>
      <c r="B44" s="116"/>
      <c r="C44" s="53" t="s">
        <v>218</v>
      </c>
      <c r="D44" s="119"/>
      <c r="E44" s="26" t="s">
        <v>78</v>
      </c>
      <c r="F44" s="26" t="s">
        <v>78</v>
      </c>
      <c r="G44" s="26">
        <v>5</v>
      </c>
      <c r="H44" s="39" t="s">
        <v>78</v>
      </c>
      <c r="I44" s="45">
        <f t="shared" si="1"/>
        <v>5</v>
      </c>
    </row>
    <row r="45" spans="1:9" ht="27" customHeight="1" x14ac:dyDescent="0.3">
      <c r="A45" s="94" t="s">
        <v>217</v>
      </c>
      <c r="B45" s="94"/>
      <c r="C45" s="94"/>
      <c r="D45" s="94"/>
      <c r="E45" s="26" t="s">
        <v>78</v>
      </c>
      <c r="F45" s="26" t="s">
        <v>78</v>
      </c>
      <c r="G45" s="26" t="s">
        <v>78</v>
      </c>
      <c r="H45" s="39">
        <v>5</v>
      </c>
      <c r="I45" s="45">
        <f t="shared" si="1"/>
        <v>5</v>
      </c>
    </row>
    <row r="46" spans="1:9" x14ac:dyDescent="0.3">
      <c r="A46" s="91" t="s">
        <v>261</v>
      </c>
      <c r="B46" s="92"/>
      <c r="C46" s="92"/>
      <c r="D46" s="92"/>
      <c r="E46" s="92"/>
      <c r="F46" s="92"/>
      <c r="G46" s="92"/>
      <c r="H46" s="92"/>
      <c r="I46" s="93"/>
    </row>
    <row r="47" spans="1:9" ht="13" x14ac:dyDescent="0.3">
      <c r="A47" s="104" t="s">
        <v>216</v>
      </c>
      <c r="B47" s="105"/>
      <c r="C47" s="106"/>
      <c r="D47" s="38"/>
      <c r="E47" s="26" t="s">
        <v>78</v>
      </c>
      <c r="F47" s="26" t="s">
        <v>78</v>
      </c>
      <c r="G47" s="26">
        <v>10</v>
      </c>
      <c r="H47" s="37" t="s">
        <v>78</v>
      </c>
      <c r="I47" s="45">
        <f>SUM(G47:H47)</f>
        <v>10</v>
      </c>
    </row>
    <row r="48" spans="1:9" ht="13" x14ac:dyDescent="0.3">
      <c r="A48" s="104" t="s">
        <v>215</v>
      </c>
      <c r="B48" s="105"/>
      <c r="C48" s="106"/>
      <c r="D48" s="38"/>
      <c r="E48" s="26" t="s">
        <v>78</v>
      </c>
      <c r="F48" s="26" t="s">
        <v>78</v>
      </c>
      <c r="G48" s="26">
        <v>10</v>
      </c>
      <c r="H48" s="37" t="s">
        <v>78</v>
      </c>
      <c r="I48" s="45">
        <f>SUM(G48:H48)</f>
        <v>10</v>
      </c>
    </row>
    <row r="49" spans="1:20" ht="23.25" customHeight="1" x14ac:dyDescent="0.3">
      <c r="A49" s="107" t="s">
        <v>142</v>
      </c>
      <c r="B49" s="108"/>
      <c r="C49" s="108"/>
      <c r="D49" s="109"/>
      <c r="E49" s="36">
        <f>SUM(E18:E48)</f>
        <v>270</v>
      </c>
      <c r="F49" s="36">
        <f>SUM(F18:F48)</f>
        <v>130</v>
      </c>
      <c r="G49" s="36">
        <f>SUM(G18:G48)</f>
        <v>195</v>
      </c>
      <c r="H49" s="36">
        <f>SUM(H18:H48)</f>
        <v>5</v>
      </c>
      <c r="I49" s="36">
        <f>SUM(I18:I48)</f>
        <v>600</v>
      </c>
    </row>
    <row r="50" spans="1:20" x14ac:dyDescent="0.3">
      <c r="B50" s="2"/>
    </row>
    <row r="51" spans="1:20" x14ac:dyDescent="0.3">
      <c r="B51" s="2"/>
    </row>
    <row r="52" spans="1:20" ht="18.5" x14ac:dyDescent="0.3">
      <c r="A52" s="23" t="s">
        <v>139</v>
      </c>
      <c r="B52" s="28"/>
      <c r="C52" s="28"/>
      <c r="D52" s="28"/>
      <c r="E52" s="28"/>
      <c r="F52" s="28"/>
      <c r="G52" s="5"/>
      <c r="H52" s="4"/>
      <c r="I52" s="4"/>
      <c r="J52" s="4"/>
      <c r="S52" s="5"/>
      <c r="T52" s="5"/>
    </row>
    <row r="53" spans="1:20" ht="26.4" customHeight="1" x14ac:dyDescent="0.3">
      <c r="A53" s="110" t="s">
        <v>134</v>
      </c>
      <c r="B53" s="110" t="s">
        <v>4</v>
      </c>
      <c r="C53" s="111" t="s">
        <v>214</v>
      </c>
      <c r="D53" s="112"/>
      <c r="E53" s="113"/>
      <c r="F53" s="110" t="s">
        <v>143</v>
      </c>
      <c r="G53" s="5"/>
      <c r="H53" s="5"/>
      <c r="I53" s="5"/>
      <c r="J53" s="5"/>
      <c r="S53" s="5"/>
      <c r="T53" s="5"/>
    </row>
    <row r="54" spans="1:20" ht="26" x14ac:dyDescent="0.3">
      <c r="A54" s="110"/>
      <c r="B54" s="110"/>
      <c r="C54" s="47" t="s">
        <v>213</v>
      </c>
      <c r="D54" s="47" t="s">
        <v>212</v>
      </c>
      <c r="E54" s="49" t="s">
        <v>211</v>
      </c>
      <c r="F54" s="110"/>
      <c r="G54" s="6"/>
      <c r="H54" s="5"/>
      <c r="I54" s="5"/>
      <c r="J54" s="5"/>
      <c r="S54" s="5"/>
      <c r="T54" s="5"/>
    </row>
    <row r="55" spans="1:20" ht="19.5" customHeight="1" x14ac:dyDescent="0.3">
      <c r="A55" s="110"/>
      <c r="B55" s="110"/>
      <c r="C55" s="47" t="s">
        <v>77</v>
      </c>
      <c r="D55" s="47" t="s">
        <v>77</v>
      </c>
      <c r="E55" s="47" t="s">
        <v>77</v>
      </c>
      <c r="F55" s="110"/>
      <c r="G55" s="6"/>
      <c r="H55" s="5"/>
      <c r="I55" s="5"/>
      <c r="J55" s="5"/>
      <c r="S55" s="5"/>
      <c r="T55" s="5"/>
    </row>
    <row r="56" spans="1:20" ht="13" x14ac:dyDescent="0.3">
      <c r="A56" s="52" t="s">
        <v>5</v>
      </c>
      <c r="B56" s="52" t="s">
        <v>6</v>
      </c>
      <c r="C56" s="54">
        <v>40</v>
      </c>
      <c r="D56" s="54">
        <v>25</v>
      </c>
      <c r="E56" s="55" t="s">
        <v>78</v>
      </c>
      <c r="F56" s="101">
        <f>SUM(C56:E57)</f>
        <v>105</v>
      </c>
      <c r="G56" s="5"/>
      <c r="H56" s="5"/>
      <c r="I56" s="5"/>
      <c r="J56" s="5"/>
      <c r="S56" s="5"/>
      <c r="T56" s="5"/>
    </row>
    <row r="57" spans="1:20" ht="13" x14ac:dyDescent="0.3">
      <c r="A57" s="52" t="s">
        <v>5</v>
      </c>
      <c r="B57" s="52" t="s">
        <v>7</v>
      </c>
      <c r="C57" s="54" t="s">
        <v>78</v>
      </c>
      <c r="D57" s="54" t="s">
        <v>78</v>
      </c>
      <c r="E57" s="54">
        <v>40</v>
      </c>
      <c r="F57" s="102"/>
      <c r="G57" s="5"/>
      <c r="H57" s="5"/>
      <c r="I57" s="5"/>
      <c r="J57" s="5"/>
      <c r="S57" s="5"/>
      <c r="T57" s="5"/>
    </row>
    <row r="58" spans="1:20" ht="26" x14ac:dyDescent="0.3">
      <c r="A58" s="52" t="s">
        <v>8</v>
      </c>
      <c r="B58" s="52" t="s">
        <v>6</v>
      </c>
      <c r="C58" s="54">
        <v>35</v>
      </c>
      <c r="D58" s="54">
        <v>20</v>
      </c>
      <c r="E58" s="54" t="s">
        <v>78</v>
      </c>
      <c r="F58" s="46">
        <f t="shared" ref="F58:F69" si="2">SUM(C58:D58)</f>
        <v>55</v>
      </c>
      <c r="G58" s="5"/>
      <c r="H58" s="5"/>
      <c r="I58" s="5"/>
      <c r="J58" s="5"/>
      <c r="S58" s="5"/>
      <c r="T58" s="5"/>
    </row>
    <row r="59" spans="1:20" ht="13.5" customHeight="1" x14ac:dyDescent="0.3">
      <c r="A59" s="52" t="s">
        <v>9</v>
      </c>
      <c r="B59" s="52" t="s">
        <v>7</v>
      </c>
      <c r="C59" s="54">
        <v>40</v>
      </c>
      <c r="D59" s="54">
        <v>25</v>
      </c>
      <c r="E59" s="54" t="s">
        <v>78</v>
      </c>
      <c r="F59" s="46">
        <f t="shared" si="2"/>
        <v>65</v>
      </c>
      <c r="G59" s="5"/>
      <c r="H59" s="5"/>
      <c r="I59" s="5"/>
      <c r="J59" s="5"/>
      <c r="S59" s="5"/>
      <c r="T59" s="5"/>
    </row>
    <row r="60" spans="1:20" ht="13" x14ac:dyDescent="0.3">
      <c r="A60" s="52" t="s">
        <v>10</v>
      </c>
      <c r="B60" s="52" t="s">
        <v>7</v>
      </c>
      <c r="C60" s="54">
        <v>35</v>
      </c>
      <c r="D60" s="54">
        <v>20</v>
      </c>
      <c r="E60" s="54" t="s">
        <v>78</v>
      </c>
      <c r="F60" s="46">
        <f t="shared" si="2"/>
        <v>55</v>
      </c>
      <c r="G60" s="5"/>
      <c r="H60" s="5"/>
      <c r="I60" s="5"/>
      <c r="J60" s="5"/>
      <c r="S60" s="5"/>
      <c r="T60" s="5"/>
    </row>
    <row r="61" spans="1:20" ht="13" x14ac:dyDescent="0.3">
      <c r="A61" s="52" t="s">
        <v>105</v>
      </c>
      <c r="B61" s="52" t="s">
        <v>7</v>
      </c>
      <c r="C61" s="54">
        <v>40</v>
      </c>
      <c r="D61" s="54">
        <v>25</v>
      </c>
      <c r="E61" s="54" t="s">
        <v>78</v>
      </c>
      <c r="F61" s="46">
        <f t="shared" si="2"/>
        <v>65</v>
      </c>
      <c r="G61" s="5"/>
      <c r="H61" s="5"/>
      <c r="I61" s="5"/>
      <c r="J61" s="5"/>
      <c r="S61" s="5"/>
      <c r="T61" s="5"/>
    </row>
    <row r="62" spans="1:20" ht="13" x14ac:dyDescent="0.3">
      <c r="A62" s="52" t="s">
        <v>104</v>
      </c>
      <c r="B62" s="52" t="s">
        <v>6</v>
      </c>
      <c r="C62" s="54">
        <v>40</v>
      </c>
      <c r="D62" s="54">
        <v>25</v>
      </c>
      <c r="E62" s="54" t="s">
        <v>78</v>
      </c>
      <c r="F62" s="45">
        <f t="shared" si="2"/>
        <v>65</v>
      </c>
      <c r="G62" s="5"/>
      <c r="H62" s="5"/>
      <c r="I62" s="5"/>
      <c r="J62" s="5"/>
      <c r="S62" s="5"/>
      <c r="T62" s="5"/>
    </row>
    <row r="63" spans="1:20" s="34" customFormat="1" ht="13" x14ac:dyDescent="0.3">
      <c r="A63" s="52" t="s">
        <v>210</v>
      </c>
      <c r="B63" s="52" t="s">
        <v>7</v>
      </c>
      <c r="C63" s="54">
        <v>30</v>
      </c>
      <c r="D63" s="54">
        <v>15</v>
      </c>
      <c r="E63" s="54" t="s">
        <v>78</v>
      </c>
      <c r="F63" s="45">
        <f t="shared" si="2"/>
        <v>45</v>
      </c>
      <c r="G63" s="35"/>
      <c r="H63" s="35"/>
      <c r="I63" s="35"/>
      <c r="J63" s="35"/>
      <c r="K63" s="1"/>
      <c r="L63" s="1"/>
      <c r="M63" s="1"/>
      <c r="N63" s="1"/>
      <c r="O63" s="1"/>
      <c r="S63" s="35"/>
      <c r="T63" s="35"/>
    </row>
    <row r="64" spans="1:20" ht="14.5" x14ac:dyDescent="0.35">
      <c r="A64" s="52" t="s">
        <v>11</v>
      </c>
      <c r="B64" s="52" t="s">
        <v>7</v>
      </c>
      <c r="C64" s="54">
        <v>30</v>
      </c>
      <c r="D64" s="54">
        <v>15</v>
      </c>
      <c r="E64" s="54" t="s">
        <v>78</v>
      </c>
      <c r="F64" s="45">
        <f t="shared" si="2"/>
        <v>45</v>
      </c>
      <c r="G64" s="5"/>
      <c r="H64" s="5"/>
      <c r="I64" s="5"/>
      <c r="J64" s="5"/>
      <c r="P64" s="5"/>
      <c r="Q64" s="5"/>
      <c r="R64" s="56"/>
      <c r="S64" s="5"/>
      <c r="T64" s="5"/>
    </row>
    <row r="65" spans="1:27" ht="14.5" x14ac:dyDescent="0.35">
      <c r="A65" s="52" t="s">
        <v>12</v>
      </c>
      <c r="B65" s="52" t="s">
        <v>7</v>
      </c>
      <c r="C65" s="54">
        <v>30</v>
      </c>
      <c r="D65" s="54">
        <v>15</v>
      </c>
      <c r="E65" s="54" t="s">
        <v>78</v>
      </c>
      <c r="F65" s="45">
        <f t="shared" si="2"/>
        <v>45</v>
      </c>
      <c r="G65" s="5"/>
      <c r="H65" s="5"/>
      <c r="I65" s="5"/>
      <c r="J65" s="5"/>
      <c r="P65" s="5"/>
      <c r="Q65" s="5"/>
      <c r="R65" s="56"/>
      <c r="S65" s="5"/>
      <c r="T65" s="5"/>
    </row>
    <row r="66" spans="1:27" ht="13" x14ac:dyDescent="0.3">
      <c r="A66" s="52" t="s">
        <v>13</v>
      </c>
      <c r="B66" s="52" t="s">
        <v>7</v>
      </c>
      <c r="C66" s="54">
        <v>40</v>
      </c>
      <c r="D66" s="54">
        <v>25</v>
      </c>
      <c r="E66" s="54" t="s">
        <v>78</v>
      </c>
      <c r="F66" s="45">
        <f t="shared" si="2"/>
        <v>65</v>
      </c>
      <c r="G66" s="5"/>
      <c r="H66" s="5"/>
      <c r="I66" s="5"/>
      <c r="J66" s="5"/>
      <c r="P66" s="57"/>
      <c r="Q66" s="33"/>
      <c r="R66" s="5"/>
      <c r="S66" s="5"/>
      <c r="T66" s="5"/>
      <c r="U66" s="5"/>
      <c r="V66" s="5"/>
      <c r="W66" s="5"/>
      <c r="X66" s="5"/>
    </row>
    <row r="67" spans="1:27" ht="26" x14ac:dyDescent="0.3">
      <c r="A67" s="52" t="s">
        <v>209</v>
      </c>
      <c r="B67" s="52" t="s">
        <v>7</v>
      </c>
      <c r="C67" s="54">
        <v>30</v>
      </c>
      <c r="D67" s="54">
        <v>20</v>
      </c>
      <c r="E67" s="54" t="s">
        <v>78</v>
      </c>
      <c r="F67" s="45">
        <f t="shared" si="2"/>
        <v>50</v>
      </c>
      <c r="G67" s="5"/>
      <c r="H67" s="5"/>
      <c r="I67" s="5"/>
      <c r="J67" s="5"/>
      <c r="P67" s="5"/>
      <c r="Q67" s="5"/>
      <c r="R67" s="5"/>
      <c r="S67" s="5"/>
      <c r="T67" s="5"/>
      <c r="U67" s="5"/>
      <c r="V67" s="5"/>
      <c r="W67" s="5"/>
      <c r="X67" s="5"/>
    </row>
    <row r="68" spans="1:27" ht="15.75" customHeight="1" x14ac:dyDescent="0.3">
      <c r="A68" s="52" t="s">
        <v>14</v>
      </c>
      <c r="B68" s="52" t="s">
        <v>7</v>
      </c>
      <c r="C68" s="54">
        <v>10</v>
      </c>
      <c r="D68" s="54">
        <v>5</v>
      </c>
      <c r="E68" s="54" t="s">
        <v>78</v>
      </c>
      <c r="F68" s="45">
        <f t="shared" si="2"/>
        <v>15</v>
      </c>
      <c r="G68" s="5"/>
      <c r="H68" s="5"/>
      <c r="I68" s="5"/>
      <c r="J68" s="5"/>
      <c r="P68" s="5"/>
      <c r="Q68" s="5"/>
      <c r="R68" s="5"/>
      <c r="S68" s="5"/>
      <c r="T68" s="5"/>
      <c r="U68" s="5"/>
      <c r="V68" s="5"/>
      <c r="W68" s="5"/>
      <c r="X68" s="5"/>
    </row>
    <row r="69" spans="1:27" ht="13" x14ac:dyDescent="0.3">
      <c r="A69" s="52" t="s">
        <v>208</v>
      </c>
      <c r="B69" s="52" t="s">
        <v>7</v>
      </c>
      <c r="C69" s="54">
        <v>10</v>
      </c>
      <c r="D69" s="54">
        <v>5</v>
      </c>
      <c r="E69" s="54" t="s">
        <v>78</v>
      </c>
      <c r="F69" s="45">
        <f t="shared" si="2"/>
        <v>15</v>
      </c>
      <c r="G69" s="5"/>
      <c r="H69" s="5"/>
      <c r="I69" s="5"/>
      <c r="J69" s="5"/>
      <c r="P69" s="5"/>
      <c r="Q69" s="5"/>
      <c r="R69" s="5"/>
      <c r="S69" s="5"/>
      <c r="T69" s="5"/>
      <c r="U69" s="5"/>
      <c r="V69" s="5"/>
      <c r="W69" s="5"/>
      <c r="X69" s="5"/>
    </row>
    <row r="70" spans="1:27" ht="26" x14ac:dyDescent="0.35">
      <c r="A70" s="53" t="s">
        <v>15</v>
      </c>
      <c r="B70" s="52" t="s">
        <v>7</v>
      </c>
      <c r="C70" s="54" t="s">
        <v>78</v>
      </c>
      <c r="D70" s="54" t="s">
        <v>78</v>
      </c>
      <c r="E70" s="54">
        <v>5</v>
      </c>
      <c r="F70" s="45">
        <f>SUM(C70:E70)</f>
        <v>5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6"/>
      <c r="V70" s="5"/>
      <c r="W70" s="5"/>
      <c r="X70" s="5"/>
    </row>
    <row r="71" spans="1:27" ht="26" x14ac:dyDescent="0.3">
      <c r="A71" s="53" t="s">
        <v>16</v>
      </c>
      <c r="B71" s="52" t="s">
        <v>7</v>
      </c>
      <c r="C71" s="54" t="s">
        <v>78</v>
      </c>
      <c r="D71" s="54" t="s">
        <v>207</v>
      </c>
      <c r="E71" s="54">
        <v>5</v>
      </c>
      <c r="F71" s="45">
        <f>SUM(C71:E71)</f>
        <v>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7" ht="22.5" customHeight="1" x14ac:dyDescent="0.3">
      <c r="A72" s="127" t="s">
        <v>142</v>
      </c>
      <c r="B72" s="127"/>
      <c r="C72" s="24">
        <f>SUM(C56:C71)</f>
        <v>410</v>
      </c>
      <c r="D72" s="24">
        <f>SUM(D56:D71)</f>
        <v>240</v>
      </c>
      <c r="E72" s="24">
        <f>SUM(E56:E71)</f>
        <v>50</v>
      </c>
      <c r="F72" s="12">
        <f>SUM(F56:F71)</f>
        <v>700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24.75" customHeight="1" x14ac:dyDescent="0.3">
      <c r="A73" s="15"/>
      <c r="B73" s="21"/>
      <c r="C73" s="9"/>
      <c r="D73" s="9"/>
      <c r="E73" s="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7" ht="18.649999999999999" customHeight="1" x14ac:dyDescent="0.3">
      <c r="A74" s="23" t="s">
        <v>140</v>
      </c>
      <c r="B74" s="28"/>
      <c r="C74" s="28"/>
      <c r="D74" s="28"/>
      <c r="E74" s="28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7" ht="21.75" customHeight="1" x14ac:dyDescent="0.3">
      <c r="A75" s="110" t="s">
        <v>134</v>
      </c>
      <c r="B75" s="128" t="s">
        <v>146</v>
      </c>
      <c r="C75" s="129"/>
      <c r="D75" s="130"/>
      <c r="E75" s="110" t="s">
        <v>143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7" ht="24" x14ac:dyDescent="0.3">
      <c r="A76" s="110"/>
      <c r="B76" s="47" t="s">
        <v>176</v>
      </c>
      <c r="C76" s="47" t="s">
        <v>135</v>
      </c>
      <c r="D76" s="47" t="s">
        <v>136</v>
      </c>
      <c r="E76" s="11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7" ht="18.75" customHeight="1" x14ac:dyDescent="0.3">
      <c r="A77" s="110"/>
      <c r="B77" s="47" t="s">
        <v>77</v>
      </c>
      <c r="C77" s="47" t="s">
        <v>125</v>
      </c>
      <c r="D77" s="47" t="s">
        <v>125</v>
      </c>
      <c r="E77" s="11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7" x14ac:dyDescent="0.3">
      <c r="A78" s="122" t="s">
        <v>79</v>
      </c>
      <c r="B78" s="123"/>
      <c r="C78" s="123"/>
      <c r="D78" s="123"/>
      <c r="E78" s="12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7" ht="13" x14ac:dyDescent="0.3">
      <c r="A79" s="52" t="s">
        <v>17</v>
      </c>
      <c r="B79" s="25">
        <v>55</v>
      </c>
      <c r="C79" s="32">
        <v>30</v>
      </c>
      <c r="D79" s="32">
        <v>30</v>
      </c>
      <c r="E79" s="45">
        <f t="shared" ref="E79:E91" si="3">SUM(B79:D79)</f>
        <v>115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7" ht="13" x14ac:dyDescent="0.3">
      <c r="A80" s="52" t="s">
        <v>18</v>
      </c>
      <c r="B80" s="25">
        <v>55</v>
      </c>
      <c r="C80" s="32">
        <v>30</v>
      </c>
      <c r="D80" s="32">
        <v>30</v>
      </c>
      <c r="E80" s="45">
        <f t="shared" si="3"/>
        <v>115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3" x14ac:dyDescent="0.3">
      <c r="A81" s="52" t="s">
        <v>19</v>
      </c>
      <c r="B81" s="25">
        <v>45</v>
      </c>
      <c r="C81" s="32">
        <v>20</v>
      </c>
      <c r="D81" s="32">
        <v>20</v>
      </c>
      <c r="E81" s="45">
        <f t="shared" si="3"/>
        <v>85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3" x14ac:dyDescent="0.3">
      <c r="A82" s="52" t="s">
        <v>20</v>
      </c>
      <c r="B82" s="25">
        <v>45</v>
      </c>
      <c r="C82" s="32">
        <v>15</v>
      </c>
      <c r="D82" s="32">
        <v>15</v>
      </c>
      <c r="E82" s="45">
        <f t="shared" si="3"/>
        <v>75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3" x14ac:dyDescent="0.3">
      <c r="A83" s="52" t="s">
        <v>206</v>
      </c>
      <c r="B83" s="25">
        <v>40</v>
      </c>
      <c r="C83" s="32">
        <v>15</v>
      </c>
      <c r="D83" s="32">
        <v>15</v>
      </c>
      <c r="E83" s="45">
        <f t="shared" si="3"/>
        <v>70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3" x14ac:dyDescent="0.3">
      <c r="A84" s="52" t="s">
        <v>205</v>
      </c>
      <c r="B84" s="25">
        <v>40</v>
      </c>
      <c r="C84" s="32">
        <v>10</v>
      </c>
      <c r="D84" s="32">
        <v>10</v>
      </c>
      <c r="E84" s="45">
        <f t="shared" si="3"/>
        <v>60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3" x14ac:dyDescent="0.3">
      <c r="A85" s="52" t="s">
        <v>204</v>
      </c>
      <c r="B85" s="25">
        <v>30</v>
      </c>
      <c r="C85" s="46" t="s">
        <v>78</v>
      </c>
      <c r="D85" s="46" t="s">
        <v>78</v>
      </c>
      <c r="E85" s="45">
        <f t="shared" si="3"/>
        <v>30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3" x14ac:dyDescent="0.3">
      <c r="A86" s="52" t="s">
        <v>203</v>
      </c>
      <c r="B86" s="25">
        <v>30</v>
      </c>
      <c r="C86" s="46" t="s">
        <v>78</v>
      </c>
      <c r="D86" s="46" t="s">
        <v>78</v>
      </c>
      <c r="E86" s="45">
        <f t="shared" si="3"/>
        <v>30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3" x14ac:dyDescent="0.3">
      <c r="A87" s="52" t="s">
        <v>202</v>
      </c>
      <c r="B87" s="25">
        <v>20</v>
      </c>
      <c r="C87" s="46" t="s">
        <v>78</v>
      </c>
      <c r="D87" s="46" t="s">
        <v>78</v>
      </c>
      <c r="E87" s="45">
        <f t="shared" si="3"/>
        <v>20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26" x14ac:dyDescent="0.3">
      <c r="A88" s="58" t="s">
        <v>21</v>
      </c>
      <c r="B88" s="25">
        <v>15</v>
      </c>
      <c r="C88" s="46" t="s">
        <v>78</v>
      </c>
      <c r="D88" s="46" t="s">
        <v>78</v>
      </c>
      <c r="E88" s="45">
        <f t="shared" si="3"/>
        <v>15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26" x14ac:dyDescent="0.3">
      <c r="A89" s="58" t="s">
        <v>22</v>
      </c>
      <c r="B89" s="25">
        <v>10</v>
      </c>
      <c r="C89" s="46" t="s">
        <v>78</v>
      </c>
      <c r="D89" s="46" t="s">
        <v>78</v>
      </c>
      <c r="E89" s="45">
        <f t="shared" si="3"/>
        <v>10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26" x14ac:dyDescent="0.3">
      <c r="A90" s="58" t="s">
        <v>201</v>
      </c>
      <c r="B90" s="25">
        <v>5</v>
      </c>
      <c r="C90" s="46" t="s">
        <v>78</v>
      </c>
      <c r="D90" s="46" t="s">
        <v>78</v>
      </c>
      <c r="E90" s="45">
        <f t="shared" si="3"/>
        <v>5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26" x14ac:dyDescent="0.3">
      <c r="A91" s="53" t="s">
        <v>23</v>
      </c>
      <c r="B91" s="25">
        <v>5</v>
      </c>
      <c r="C91" s="46" t="s">
        <v>78</v>
      </c>
      <c r="D91" s="46" t="s">
        <v>78</v>
      </c>
      <c r="E91" s="45">
        <f t="shared" si="3"/>
        <v>5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x14ac:dyDescent="0.3">
      <c r="A92" s="122" t="s">
        <v>80</v>
      </c>
      <c r="B92" s="123"/>
      <c r="C92" s="123"/>
      <c r="D92" s="123"/>
      <c r="E92" s="12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3" x14ac:dyDescent="0.3">
      <c r="A93" s="52" t="s">
        <v>200</v>
      </c>
      <c r="B93" s="46">
        <v>30</v>
      </c>
      <c r="C93" s="46" t="s">
        <v>126</v>
      </c>
      <c r="D93" s="46" t="s">
        <v>78</v>
      </c>
      <c r="E93" s="46">
        <f>SUM(B93:D93)</f>
        <v>30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3" x14ac:dyDescent="0.3">
      <c r="A94" s="52" t="s">
        <v>199</v>
      </c>
      <c r="B94" s="46">
        <v>30</v>
      </c>
      <c r="C94" s="46" t="s">
        <v>126</v>
      </c>
      <c r="D94" s="46" t="s">
        <v>78</v>
      </c>
      <c r="E94" s="46">
        <f>SUM(B94:D94)</f>
        <v>30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x14ac:dyDescent="0.3">
      <c r="A95" s="122" t="s">
        <v>81</v>
      </c>
      <c r="B95" s="123"/>
      <c r="C95" s="123"/>
      <c r="D95" s="123"/>
      <c r="E95" s="12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3" x14ac:dyDescent="0.3">
      <c r="A96" s="52" t="s">
        <v>24</v>
      </c>
      <c r="B96" s="46">
        <v>15</v>
      </c>
      <c r="C96" s="46" t="s">
        <v>78</v>
      </c>
      <c r="D96" s="46" t="s">
        <v>78</v>
      </c>
      <c r="E96" s="46">
        <f t="shared" ref="E96:E101" si="4">SUM(B96:D96)</f>
        <v>15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6" ht="13" x14ac:dyDescent="0.3">
      <c r="A97" s="52" t="s">
        <v>25</v>
      </c>
      <c r="B97" s="46">
        <v>5</v>
      </c>
      <c r="C97" s="46" t="s">
        <v>78</v>
      </c>
      <c r="D97" s="46" t="s">
        <v>78</v>
      </c>
      <c r="E97" s="46">
        <f t="shared" si="4"/>
        <v>5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6" ht="13" x14ac:dyDescent="0.3">
      <c r="A98" s="52" t="s">
        <v>198</v>
      </c>
      <c r="B98" s="46">
        <v>15</v>
      </c>
      <c r="C98" s="46" t="s">
        <v>78</v>
      </c>
      <c r="D98" s="46" t="s">
        <v>78</v>
      </c>
      <c r="E98" s="46">
        <f t="shared" si="4"/>
        <v>15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6" ht="13" x14ac:dyDescent="0.3">
      <c r="A99" s="52" t="s">
        <v>26</v>
      </c>
      <c r="B99" s="46">
        <v>5</v>
      </c>
      <c r="C99" s="46" t="s">
        <v>78</v>
      </c>
      <c r="D99" s="46" t="s">
        <v>78</v>
      </c>
      <c r="E99" s="46">
        <f t="shared" si="4"/>
        <v>5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6" ht="13" x14ac:dyDescent="0.3">
      <c r="A100" s="52" t="s">
        <v>197</v>
      </c>
      <c r="B100" s="46">
        <v>10</v>
      </c>
      <c r="C100" s="46" t="s">
        <v>78</v>
      </c>
      <c r="D100" s="46" t="s">
        <v>78</v>
      </c>
      <c r="E100" s="46">
        <f t="shared" si="4"/>
        <v>10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6" ht="13" x14ac:dyDescent="0.3">
      <c r="A101" s="52" t="s">
        <v>27</v>
      </c>
      <c r="B101" s="46">
        <v>5</v>
      </c>
      <c r="C101" s="46" t="s">
        <v>78</v>
      </c>
      <c r="D101" s="46" t="s">
        <v>78</v>
      </c>
      <c r="E101" s="46">
        <f t="shared" si="4"/>
        <v>5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6" x14ac:dyDescent="0.3">
      <c r="A102" s="122" t="s">
        <v>82</v>
      </c>
      <c r="B102" s="123"/>
      <c r="C102" s="123"/>
      <c r="D102" s="123"/>
      <c r="E102" s="12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6" ht="13" x14ac:dyDescent="0.3">
      <c r="A103" s="53" t="s">
        <v>196</v>
      </c>
      <c r="B103" s="46">
        <v>20</v>
      </c>
      <c r="C103" s="46" t="s">
        <v>78</v>
      </c>
      <c r="D103" s="46" t="s">
        <v>78</v>
      </c>
      <c r="E103" s="46">
        <f>SUM(B103:D103)</f>
        <v>20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6" ht="13" x14ac:dyDescent="0.3">
      <c r="A104" s="53" t="s">
        <v>195</v>
      </c>
      <c r="B104" s="46">
        <v>10</v>
      </c>
      <c r="C104" s="46" t="s">
        <v>78</v>
      </c>
      <c r="D104" s="46" t="s">
        <v>78</v>
      </c>
      <c r="E104" s="46">
        <f>SUM(B104:D104)</f>
        <v>10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6" ht="13" x14ac:dyDescent="0.3">
      <c r="A105" s="53" t="s">
        <v>194</v>
      </c>
      <c r="B105" s="46">
        <v>5</v>
      </c>
      <c r="C105" s="46" t="s">
        <v>78</v>
      </c>
      <c r="D105" s="46" t="s">
        <v>78</v>
      </c>
      <c r="E105" s="46">
        <f>SUM(B105:D105)</f>
        <v>5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6" x14ac:dyDescent="0.3">
      <c r="A106" s="122" t="s">
        <v>83</v>
      </c>
      <c r="B106" s="123"/>
      <c r="C106" s="123"/>
      <c r="D106" s="123"/>
      <c r="E106" s="12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6" ht="18.5" x14ac:dyDescent="0.3">
      <c r="A107" s="52" t="s">
        <v>193</v>
      </c>
      <c r="B107" s="46">
        <v>15</v>
      </c>
      <c r="C107" s="46" t="s">
        <v>78</v>
      </c>
      <c r="D107" s="46" t="s">
        <v>78</v>
      </c>
      <c r="E107" s="46">
        <f>SUM(B107:D107)</f>
        <v>15</v>
      </c>
      <c r="F107" s="5"/>
      <c r="G107" s="5"/>
      <c r="H107" s="5"/>
      <c r="I107" s="5"/>
      <c r="J107" s="5"/>
      <c r="K107" s="5"/>
      <c r="L107" s="5"/>
      <c r="M107" s="5"/>
      <c r="N107" s="4"/>
      <c r="O107" s="5"/>
      <c r="P107" s="5"/>
      <c r="Q107" s="5"/>
      <c r="R107" s="5"/>
      <c r="S107" s="5"/>
      <c r="T107" s="5"/>
    </row>
    <row r="108" spans="1:26" s="2" customFormat="1" ht="21" customHeight="1" x14ac:dyDescent="0.3">
      <c r="A108" s="48" t="s">
        <v>142</v>
      </c>
      <c r="B108" s="31">
        <f>SUM(B79:B107)</f>
        <v>560</v>
      </c>
      <c r="C108" s="31">
        <f>SUM(C79:C107)</f>
        <v>120</v>
      </c>
      <c r="D108" s="31">
        <f>SUM(D79:D107)</f>
        <v>120</v>
      </c>
      <c r="E108" s="31">
        <f>SUM(E79:E107)</f>
        <v>800</v>
      </c>
      <c r="F108" s="5"/>
      <c r="G108" s="5"/>
      <c r="H108" s="5"/>
      <c r="I108" s="5"/>
      <c r="J108" s="5"/>
      <c r="K108" s="5"/>
      <c r="L108" s="5"/>
      <c r="M108" s="5"/>
      <c r="N108" s="5"/>
      <c r="O108" s="9"/>
      <c r="P108" s="9"/>
      <c r="Q108" s="9"/>
      <c r="R108" s="9"/>
      <c r="S108" s="9"/>
      <c r="T108" s="9"/>
    </row>
    <row r="109" spans="1:26" s="2" customFormat="1" ht="13" x14ac:dyDescent="0.3">
      <c r="A109" s="30"/>
      <c r="B109" s="29"/>
      <c r="C109" s="29"/>
      <c r="D109" s="29"/>
      <c r="E109" s="29"/>
      <c r="F109" s="5"/>
      <c r="G109" s="5"/>
      <c r="H109" s="5"/>
      <c r="I109" s="5"/>
      <c r="J109" s="5"/>
      <c r="K109" s="5"/>
      <c r="L109" s="5"/>
      <c r="M109" s="5"/>
      <c r="N109" s="5"/>
      <c r="O109" s="9"/>
      <c r="P109" s="9"/>
      <c r="Q109" s="9"/>
      <c r="R109" s="9"/>
      <c r="S109" s="9"/>
      <c r="T109" s="9"/>
    </row>
    <row r="110" spans="1:26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s="17" customFormat="1" ht="18.5" x14ac:dyDescent="0.45">
      <c r="A111" s="23" t="s">
        <v>147</v>
      </c>
      <c r="B111" s="28"/>
      <c r="C111" s="28"/>
      <c r="D111" s="28"/>
      <c r="E111" s="28"/>
      <c r="F111" s="28"/>
      <c r="G111" s="4"/>
      <c r="H111" s="4"/>
      <c r="I111" s="4"/>
      <c r="J111" s="4"/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4"/>
      <c r="V111" s="4"/>
      <c r="W111" s="4"/>
      <c r="X111" s="4"/>
      <c r="Y111" s="4"/>
      <c r="Z111" s="4"/>
    </row>
    <row r="112" spans="1:26" ht="30.75" customHeight="1" x14ac:dyDescent="0.3">
      <c r="A112" s="110" t="s">
        <v>192</v>
      </c>
      <c r="B112" s="110"/>
      <c r="C112" s="110"/>
      <c r="D112" s="125" t="s">
        <v>84</v>
      </c>
      <c r="E112" s="44" t="s">
        <v>145</v>
      </c>
      <c r="F112" s="110" t="s">
        <v>141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9.5" customHeight="1" x14ac:dyDescent="0.3">
      <c r="A113" s="110"/>
      <c r="B113" s="110"/>
      <c r="C113" s="110"/>
      <c r="D113" s="126"/>
      <c r="E113" s="47" t="s">
        <v>77</v>
      </c>
      <c r="F113" s="110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3">
      <c r="A114" s="136" t="s">
        <v>85</v>
      </c>
      <c r="B114" s="137"/>
      <c r="C114" s="137"/>
      <c r="D114" s="137"/>
      <c r="E114" s="138"/>
      <c r="F114" s="13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6.5" customHeight="1" x14ac:dyDescent="0.3">
      <c r="A115" s="131" t="s">
        <v>51</v>
      </c>
      <c r="B115" s="94" t="s">
        <v>180</v>
      </c>
      <c r="C115" s="60" t="s">
        <v>100</v>
      </c>
      <c r="D115" s="132" t="s">
        <v>99</v>
      </c>
      <c r="E115" s="26">
        <v>10</v>
      </c>
      <c r="F115" s="120">
        <f>SUM(E115:E126)</f>
        <v>155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6.5" customHeight="1" x14ac:dyDescent="0.3">
      <c r="A116" s="131"/>
      <c r="B116" s="94"/>
      <c r="C116" s="60" t="s">
        <v>101</v>
      </c>
      <c r="D116" s="132"/>
      <c r="E116" s="26">
        <v>15</v>
      </c>
      <c r="F116" s="11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6.5" customHeight="1" x14ac:dyDescent="0.3">
      <c r="A117" s="131"/>
      <c r="B117" s="94"/>
      <c r="C117" s="60" t="s">
        <v>184</v>
      </c>
      <c r="D117" s="132"/>
      <c r="E117" s="26">
        <v>20</v>
      </c>
      <c r="F117" s="11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6.5" customHeight="1" x14ac:dyDescent="0.3">
      <c r="A118" s="131"/>
      <c r="B118" s="94" t="s">
        <v>179</v>
      </c>
      <c r="C118" s="60" t="s">
        <v>100</v>
      </c>
      <c r="D118" s="132"/>
      <c r="E118" s="26">
        <v>10</v>
      </c>
      <c r="F118" s="11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6.5" customHeight="1" x14ac:dyDescent="0.3">
      <c r="A119" s="131"/>
      <c r="B119" s="94"/>
      <c r="C119" s="60" t="s">
        <v>101</v>
      </c>
      <c r="D119" s="132"/>
      <c r="E119" s="26">
        <v>15</v>
      </c>
      <c r="F119" s="11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6.5" customHeight="1" x14ac:dyDescent="0.3">
      <c r="A120" s="131"/>
      <c r="B120" s="94"/>
      <c r="C120" s="60" t="s">
        <v>184</v>
      </c>
      <c r="D120" s="132"/>
      <c r="E120" s="26">
        <v>20</v>
      </c>
      <c r="F120" s="11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7.25" customHeight="1" x14ac:dyDescent="0.3">
      <c r="A121" s="131"/>
      <c r="B121" s="94" t="s">
        <v>191</v>
      </c>
      <c r="C121" s="60" t="s">
        <v>100</v>
      </c>
      <c r="D121" s="132"/>
      <c r="E121" s="26">
        <v>10</v>
      </c>
      <c r="F121" s="11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7.25" customHeight="1" x14ac:dyDescent="0.3">
      <c r="A122" s="131"/>
      <c r="B122" s="94"/>
      <c r="C122" s="60" t="s">
        <v>101</v>
      </c>
      <c r="D122" s="132"/>
      <c r="E122" s="26">
        <v>10</v>
      </c>
      <c r="F122" s="11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7.25" customHeight="1" x14ac:dyDescent="0.3">
      <c r="A123" s="131"/>
      <c r="B123" s="94"/>
      <c r="C123" s="60" t="s">
        <v>184</v>
      </c>
      <c r="D123" s="132"/>
      <c r="E123" s="26">
        <v>10</v>
      </c>
      <c r="F123" s="11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0.75" customHeight="1" x14ac:dyDescent="0.3">
      <c r="A124" s="131"/>
      <c r="B124" s="53" t="s">
        <v>190</v>
      </c>
      <c r="C124" s="60" t="s">
        <v>184</v>
      </c>
      <c r="D124" s="132"/>
      <c r="E124" s="26">
        <v>10</v>
      </c>
      <c r="F124" s="11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7.25" customHeight="1" x14ac:dyDescent="0.3">
      <c r="A125" s="131"/>
      <c r="B125" s="94" t="s">
        <v>149</v>
      </c>
      <c r="C125" s="94"/>
      <c r="D125" s="132"/>
      <c r="E125" s="26">
        <v>20</v>
      </c>
      <c r="F125" s="11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7.25" customHeight="1" x14ac:dyDescent="0.3">
      <c r="A126" s="131"/>
      <c r="B126" s="94" t="s">
        <v>93</v>
      </c>
      <c r="C126" s="94"/>
      <c r="D126" s="132"/>
      <c r="E126" s="26">
        <v>5</v>
      </c>
      <c r="F126" s="116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5.5" customHeight="1" x14ac:dyDescent="0.3">
      <c r="A127" s="131" t="s">
        <v>54</v>
      </c>
      <c r="B127" s="94" t="s">
        <v>189</v>
      </c>
      <c r="C127" s="60" t="s">
        <v>101</v>
      </c>
      <c r="D127" s="132" t="s">
        <v>99</v>
      </c>
      <c r="E127" s="26">
        <v>25</v>
      </c>
      <c r="F127" s="133">
        <f>SUM(E127:E130)</f>
        <v>65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5.5" customHeight="1" x14ac:dyDescent="0.3">
      <c r="A128" s="131"/>
      <c r="B128" s="94"/>
      <c r="C128" s="60" t="s">
        <v>184</v>
      </c>
      <c r="D128" s="132"/>
      <c r="E128" s="26">
        <v>25</v>
      </c>
      <c r="F128" s="134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43.5" customHeight="1" x14ac:dyDescent="0.3">
      <c r="A129" s="131"/>
      <c r="B129" s="53" t="s">
        <v>187</v>
      </c>
      <c r="C129" s="60" t="s">
        <v>184</v>
      </c>
      <c r="D129" s="132"/>
      <c r="E129" s="26">
        <v>10</v>
      </c>
      <c r="F129" s="134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.75" customHeight="1" x14ac:dyDescent="0.3">
      <c r="A130" s="131"/>
      <c r="B130" s="94" t="s">
        <v>53</v>
      </c>
      <c r="C130" s="94"/>
      <c r="D130" s="132"/>
      <c r="E130" s="26">
        <v>5</v>
      </c>
      <c r="F130" s="13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9.25" customHeight="1" x14ac:dyDescent="0.3">
      <c r="A131" s="62" t="s">
        <v>55</v>
      </c>
      <c r="B131" s="94" t="s">
        <v>56</v>
      </c>
      <c r="C131" s="94"/>
      <c r="D131" s="61" t="s">
        <v>61</v>
      </c>
      <c r="E131" s="26">
        <v>5</v>
      </c>
      <c r="F131" s="27">
        <f>SUM(E131)</f>
        <v>5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131" t="s">
        <v>108</v>
      </c>
      <c r="B132" s="94" t="s">
        <v>188</v>
      </c>
      <c r="C132" s="60" t="s">
        <v>100</v>
      </c>
      <c r="D132" s="132" t="s">
        <v>52</v>
      </c>
      <c r="E132" s="26">
        <v>15</v>
      </c>
      <c r="F132" s="133">
        <f>SUM(E132:E136)</f>
        <v>55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131"/>
      <c r="B133" s="94"/>
      <c r="C133" s="60" t="s">
        <v>101</v>
      </c>
      <c r="D133" s="132"/>
      <c r="E133" s="26">
        <v>15</v>
      </c>
      <c r="F133" s="13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131"/>
      <c r="B134" s="94"/>
      <c r="C134" s="60" t="s">
        <v>184</v>
      </c>
      <c r="D134" s="132"/>
      <c r="E134" s="26">
        <v>15</v>
      </c>
      <c r="F134" s="134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42.75" customHeight="1" x14ac:dyDescent="0.3">
      <c r="A135" s="131"/>
      <c r="B135" s="53" t="s">
        <v>187</v>
      </c>
      <c r="C135" s="60" t="s">
        <v>184</v>
      </c>
      <c r="D135" s="132"/>
      <c r="E135" s="26">
        <v>5</v>
      </c>
      <c r="F135" s="134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.75" customHeight="1" x14ac:dyDescent="0.3">
      <c r="A136" s="131"/>
      <c r="B136" s="94" t="s">
        <v>103</v>
      </c>
      <c r="C136" s="94"/>
      <c r="D136" s="132"/>
      <c r="E136" s="26">
        <v>5</v>
      </c>
      <c r="F136" s="13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" customHeight="1" x14ac:dyDescent="0.3">
      <c r="A137" s="131" t="s">
        <v>58</v>
      </c>
      <c r="B137" s="94" t="s">
        <v>186</v>
      </c>
      <c r="C137" s="60" t="s">
        <v>100</v>
      </c>
      <c r="D137" s="132" t="s">
        <v>59</v>
      </c>
      <c r="E137" s="26">
        <v>10</v>
      </c>
      <c r="F137" s="133">
        <f>SUM(E137:E143)</f>
        <v>90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" customHeight="1" x14ac:dyDescent="0.3">
      <c r="A138" s="131"/>
      <c r="B138" s="94"/>
      <c r="C138" s="60" t="s">
        <v>101</v>
      </c>
      <c r="D138" s="132"/>
      <c r="E138" s="26">
        <v>15</v>
      </c>
      <c r="F138" s="13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" customHeight="1" x14ac:dyDescent="0.3">
      <c r="A139" s="131"/>
      <c r="B139" s="94"/>
      <c r="C139" s="60" t="s">
        <v>184</v>
      </c>
      <c r="D139" s="132"/>
      <c r="E139" s="26">
        <v>20</v>
      </c>
      <c r="F139" s="134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" customHeight="1" x14ac:dyDescent="0.3">
      <c r="A140" s="131"/>
      <c r="B140" s="94" t="s">
        <v>185</v>
      </c>
      <c r="C140" s="60" t="s">
        <v>100</v>
      </c>
      <c r="D140" s="132"/>
      <c r="E140" s="26">
        <v>10</v>
      </c>
      <c r="F140" s="134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" customHeight="1" x14ac:dyDescent="0.3">
      <c r="A141" s="131"/>
      <c r="B141" s="94"/>
      <c r="C141" s="60" t="s">
        <v>101</v>
      </c>
      <c r="D141" s="132"/>
      <c r="E141" s="26">
        <v>10</v>
      </c>
      <c r="F141" s="13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" customHeight="1" x14ac:dyDescent="0.3">
      <c r="A142" s="131"/>
      <c r="B142" s="94"/>
      <c r="C142" s="60" t="s">
        <v>184</v>
      </c>
      <c r="D142" s="132"/>
      <c r="E142" s="26">
        <v>20</v>
      </c>
      <c r="F142" s="13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" x14ac:dyDescent="0.3">
      <c r="A143" s="131"/>
      <c r="B143" s="94" t="s">
        <v>60</v>
      </c>
      <c r="C143" s="94"/>
      <c r="D143" s="61" t="s">
        <v>61</v>
      </c>
      <c r="E143" s="26">
        <v>5</v>
      </c>
      <c r="F143" s="13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" x14ac:dyDescent="0.3">
      <c r="A144" s="59" t="s">
        <v>62</v>
      </c>
      <c r="B144" s="104" t="s">
        <v>109</v>
      </c>
      <c r="C144" s="106"/>
      <c r="D144" s="61" t="s">
        <v>61</v>
      </c>
      <c r="E144" s="26">
        <v>10</v>
      </c>
      <c r="F144" s="10">
        <v>10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" x14ac:dyDescent="0.3">
      <c r="A145" s="131" t="s">
        <v>110</v>
      </c>
      <c r="B145" s="131"/>
      <c r="C145" s="131"/>
      <c r="D145" s="61" t="s">
        <v>61</v>
      </c>
      <c r="E145" s="26">
        <v>45</v>
      </c>
      <c r="F145" s="10">
        <v>45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3">
      <c r="A146" s="140" t="s">
        <v>86</v>
      </c>
      <c r="B146" s="140"/>
      <c r="C146" s="140"/>
      <c r="D146" s="140"/>
      <c r="E146" s="140"/>
      <c r="F146" s="140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5.5" customHeight="1" x14ac:dyDescent="0.3">
      <c r="A147" s="131" t="s">
        <v>63</v>
      </c>
      <c r="B147" s="94" t="s">
        <v>180</v>
      </c>
      <c r="C147" s="94"/>
      <c r="D147" s="132" t="s">
        <v>57</v>
      </c>
      <c r="E147" s="26">
        <v>20</v>
      </c>
      <c r="F147" s="102">
        <f>SUM(E147:E150)</f>
        <v>55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9.5" customHeight="1" x14ac:dyDescent="0.3">
      <c r="A148" s="131"/>
      <c r="B148" s="94" t="s">
        <v>64</v>
      </c>
      <c r="C148" s="94"/>
      <c r="D148" s="132"/>
      <c r="E148" s="26">
        <v>5</v>
      </c>
      <c r="F148" s="102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9.5" customHeight="1" x14ac:dyDescent="0.3">
      <c r="A149" s="131"/>
      <c r="B149" s="94" t="s">
        <v>65</v>
      </c>
      <c r="C149" s="94"/>
      <c r="D149" s="132"/>
      <c r="E149" s="26">
        <v>20</v>
      </c>
      <c r="F149" s="102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9.5" customHeight="1" x14ac:dyDescent="0.3">
      <c r="A150" s="131"/>
      <c r="B150" s="94" t="s">
        <v>69</v>
      </c>
      <c r="C150" s="94"/>
      <c r="D150" s="132"/>
      <c r="E150" s="26">
        <v>10</v>
      </c>
      <c r="F150" s="102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" x14ac:dyDescent="0.3">
      <c r="A151" s="59" t="s">
        <v>102</v>
      </c>
      <c r="B151" s="94" t="s">
        <v>183</v>
      </c>
      <c r="C151" s="94"/>
      <c r="D151" s="61" t="s">
        <v>61</v>
      </c>
      <c r="E151" s="26">
        <v>5</v>
      </c>
      <c r="F151" s="46">
        <f>SUM(E151)</f>
        <v>5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" x14ac:dyDescent="0.3">
      <c r="A152" s="59" t="s">
        <v>66</v>
      </c>
      <c r="B152" s="94" t="s">
        <v>67</v>
      </c>
      <c r="C152" s="94"/>
      <c r="D152" s="61" t="s">
        <v>61</v>
      </c>
      <c r="E152" s="26">
        <v>40</v>
      </c>
      <c r="F152" s="46">
        <f>SUM(E152)</f>
        <v>40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" x14ac:dyDescent="0.3">
      <c r="A153" s="131" t="s">
        <v>182</v>
      </c>
      <c r="B153" s="131"/>
      <c r="C153" s="131"/>
      <c r="D153" s="61" t="s">
        <v>61</v>
      </c>
      <c r="E153" s="26">
        <v>10</v>
      </c>
      <c r="F153" s="46">
        <v>10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" x14ac:dyDescent="0.3">
      <c r="A154" s="131" t="s">
        <v>181</v>
      </c>
      <c r="B154" s="131"/>
      <c r="C154" s="131"/>
      <c r="D154" s="61" t="s">
        <v>61</v>
      </c>
      <c r="E154" s="26">
        <v>10</v>
      </c>
      <c r="F154" s="46">
        <v>10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3">
      <c r="A155" s="140" t="s">
        <v>87</v>
      </c>
      <c r="B155" s="140"/>
      <c r="C155" s="140"/>
      <c r="D155" s="140"/>
      <c r="E155" s="140"/>
      <c r="F155" s="140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6.25" customHeight="1" x14ac:dyDescent="0.3">
      <c r="A156" s="131" t="s">
        <v>68</v>
      </c>
      <c r="B156" s="94" t="s">
        <v>180</v>
      </c>
      <c r="C156" s="94"/>
      <c r="D156" s="132" t="s">
        <v>99</v>
      </c>
      <c r="E156" s="26">
        <v>15</v>
      </c>
      <c r="F156" s="102">
        <f>SUM(E156:E158)</f>
        <v>35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6.25" customHeight="1" x14ac:dyDescent="0.3">
      <c r="A157" s="131"/>
      <c r="B157" s="94" t="s">
        <v>179</v>
      </c>
      <c r="C157" s="94"/>
      <c r="D157" s="132"/>
      <c r="E157" s="26">
        <v>15</v>
      </c>
      <c r="F157" s="102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9.5" customHeight="1" x14ac:dyDescent="0.3">
      <c r="A158" s="131"/>
      <c r="B158" s="94" t="s">
        <v>69</v>
      </c>
      <c r="C158" s="94"/>
      <c r="D158" s="132"/>
      <c r="E158" s="25">
        <v>5</v>
      </c>
      <c r="F158" s="102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.5" x14ac:dyDescent="0.3">
      <c r="A159" s="59" t="s">
        <v>70</v>
      </c>
      <c r="B159" s="94" t="s">
        <v>178</v>
      </c>
      <c r="C159" s="94"/>
      <c r="D159" s="61" t="s">
        <v>61</v>
      </c>
      <c r="E159" s="25">
        <v>10</v>
      </c>
      <c r="F159" s="10">
        <f>SUM(E159:E159)</f>
        <v>10</v>
      </c>
      <c r="G159" s="5"/>
      <c r="H159" s="5"/>
      <c r="I159" s="5"/>
      <c r="J159" s="5"/>
      <c r="K159" s="5"/>
      <c r="L159" s="4"/>
      <c r="M159" s="4"/>
      <c r="N159" s="4"/>
      <c r="O159" s="4"/>
      <c r="P159" s="4"/>
      <c r="Q159" s="4"/>
      <c r="R159" s="4"/>
      <c r="S159" s="4"/>
      <c r="T159" s="5"/>
      <c r="U159" s="5"/>
      <c r="V159" s="5"/>
      <c r="W159" s="5"/>
      <c r="X159" s="5"/>
      <c r="Y159" s="5"/>
      <c r="Z159" s="5"/>
    </row>
    <row r="160" spans="1:26" x14ac:dyDescent="0.3">
      <c r="A160" s="148" t="s">
        <v>88</v>
      </c>
      <c r="B160" s="148"/>
      <c r="C160" s="148"/>
      <c r="D160" s="148"/>
      <c r="E160" s="148"/>
      <c r="F160" s="14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7.25" customHeight="1" x14ac:dyDescent="0.3">
      <c r="A161" s="149" t="s">
        <v>71</v>
      </c>
      <c r="B161" s="149"/>
      <c r="C161" s="149"/>
      <c r="D161" s="149"/>
      <c r="E161" s="8">
        <v>5</v>
      </c>
      <c r="F161" s="8">
        <f>SUM(E161)</f>
        <v>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.5" x14ac:dyDescent="0.3">
      <c r="A162" s="149" t="s">
        <v>72</v>
      </c>
      <c r="B162" s="149"/>
      <c r="C162" s="149"/>
      <c r="D162" s="149"/>
      <c r="E162" s="8">
        <v>5</v>
      </c>
      <c r="F162" s="8">
        <f>SUM(E162)</f>
        <v>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4"/>
      <c r="U162" s="5"/>
      <c r="V162" s="5"/>
      <c r="W162" s="5"/>
      <c r="X162" s="5"/>
      <c r="Y162" s="5"/>
      <c r="Z162" s="5"/>
    </row>
    <row r="163" spans="1:26" ht="21.75" customHeight="1" x14ac:dyDescent="0.3">
      <c r="A163" s="127" t="s">
        <v>142</v>
      </c>
      <c r="B163" s="127"/>
      <c r="C163" s="127"/>
      <c r="D163" s="127"/>
      <c r="E163" s="12">
        <f>SUM(E115:E162)</f>
        <v>600</v>
      </c>
      <c r="F163" s="24">
        <f>SUM(F115:F162)</f>
        <v>600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s="17" customFormat="1" ht="18.5" x14ac:dyDescent="0.45">
      <c r="A166" s="23" t="s">
        <v>262</v>
      </c>
      <c r="B166" s="18"/>
      <c r="C166" s="18"/>
      <c r="D166" s="18"/>
      <c r="E166" s="18"/>
      <c r="F166" s="18"/>
      <c r="G166" s="18"/>
      <c r="H166" s="22"/>
      <c r="J166" s="4"/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4"/>
      <c r="V166" s="4"/>
      <c r="W166" s="4"/>
      <c r="X166" s="4"/>
      <c r="Y166" s="4"/>
      <c r="Z166" s="4"/>
    </row>
    <row r="167" spans="1:26" ht="20.25" customHeight="1" x14ac:dyDescent="0.3">
      <c r="A167" s="89" t="s">
        <v>134</v>
      </c>
      <c r="B167" s="150" t="s">
        <v>39</v>
      </c>
      <c r="C167" s="150" t="s">
        <v>129</v>
      </c>
      <c r="D167" s="111" t="s">
        <v>177</v>
      </c>
      <c r="E167" s="112"/>
      <c r="F167" s="112"/>
      <c r="G167" s="113"/>
      <c r="H167" s="89" t="s">
        <v>143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6" ht="21.75" customHeight="1" x14ac:dyDescent="0.3">
      <c r="A168" s="90"/>
      <c r="B168" s="151"/>
      <c r="C168" s="151"/>
      <c r="D168" s="47" t="s">
        <v>77</v>
      </c>
      <c r="E168" s="47" t="s">
        <v>90</v>
      </c>
      <c r="F168" s="47" t="s">
        <v>91</v>
      </c>
      <c r="G168" s="47" t="s">
        <v>92</v>
      </c>
      <c r="H168" s="90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6" x14ac:dyDescent="0.3">
      <c r="A169" s="141" t="s">
        <v>89</v>
      </c>
      <c r="B169" s="138"/>
      <c r="C169" s="138"/>
      <c r="D169" s="138"/>
      <c r="E169" s="138"/>
      <c r="F169" s="138"/>
      <c r="G169" s="138"/>
      <c r="H169" s="139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6" x14ac:dyDescent="0.3">
      <c r="A170" s="63" t="s">
        <v>123</v>
      </c>
      <c r="B170" s="114" t="s">
        <v>176</v>
      </c>
      <c r="C170" s="142" t="s">
        <v>151</v>
      </c>
      <c r="D170" s="8">
        <v>60</v>
      </c>
      <c r="E170" s="46" t="s">
        <v>78</v>
      </c>
      <c r="F170" s="46" t="s">
        <v>78</v>
      </c>
      <c r="G170" s="46" t="s">
        <v>78</v>
      </c>
      <c r="H170" s="46">
        <f t="shared" ref="H170:H199" si="5">SUM(D170:G170)</f>
        <v>60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6" x14ac:dyDescent="0.3">
      <c r="A171" s="63" t="s">
        <v>95</v>
      </c>
      <c r="B171" s="115"/>
      <c r="C171" s="143"/>
      <c r="D171" s="8">
        <v>25</v>
      </c>
      <c r="E171" s="46" t="s">
        <v>78</v>
      </c>
      <c r="F171" s="46" t="s">
        <v>78</v>
      </c>
      <c r="G171" s="46" t="s">
        <v>78</v>
      </c>
      <c r="H171" s="46">
        <f t="shared" si="5"/>
        <v>25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6" x14ac:dyDescent="0.3">
      <c r="A172" s="63" t="s">
        <v>106</v>
      </c>
      <c r="B172" s="115"/>
      <c r="C172" s="143"/>
      <c r="D172" s="8">
        <v>60</v>
      </c>
      <c r="E172" s="46" t="s">
        <v>78</v>
      </c>
      <c r="F172" s="46" t="s">
        <v>78</v>
      </c>
      <c r="G172" s="46" t="s">
        <v>78</v>
      </c>
      <c r="H172" s="46">
        <f t="shared" si="5"/>
        <v>60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6" x14ac:dyDescent="0.3">
      <c r="A173" s="63" t="s">
        <v>96</v>
      </c>
      <c r="B173" s="115"/>
      <c r="C173" s="143"/>
      <c r="D173" s="8">
        <v>25</v>
      </c>
      <c r="E173" s="46" t="s">
        <v>78</v>
      </c>
      <c r="F173" s="46" t="s">
        <v>78</v>
      </c>
      <c r="G173" s="46" t="s">
        <v>78</v>
      </c>
      <c r="H173" s="46">
        <f t="shared" si="5"/>
        <v>25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6" x14ac:dyDescent="0.3">
      <c r="A174" s="63" t="s">
        <v>36</v>
      </c>
      <c r="B174" s="115"/>
      <c r="C174" s="143"/>
      <c r="D174" s="8">
        <v>55</v>
      </c>
      <c r="E174" s="46" t="s">
        <v>78</v>
      </c>
      <c r="F174" s="46" t="s">
        <v>78</v>
      </c>
      <c r="G174" s="46" t="s">
        <v>78</v>
      </c>
      <c r="H174" s="46">
        <f t="shared" si="5"/>
        <v>55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6" x14ac:dyDescent="0.3">
      <c r="A175" s="63" t="s">
        <v>94</v>
      </c>
      <c r="B175" s="115"/>
      <c r="C175" s="143"/>
      <c r="D175" s="8">
        <v>40</v>
      </c>
      <c r="E175" s="46" t="s">
        <v>78</v>
      </c>
      <c r="F175" s="46" t="s">
        <v>78</v>
      </c>
      <c r="G175" s="46" t="s">
        <v>78</v>
      </c>
      <c r="H175" s="46">
        <f t="shared" si="5"/>
        <v>40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6" x14ac:dyDescent="0.3">
      <c r="A176" s="63" t="s">
        <v>175</v>
      </c>
      <c r="B176" s="115"/>
      <c r="C176" s="143"/>
      <c r="D176" s="8">
        <v>15</v>
      </c>
      <c r="E176" s="46" t="s">
        <v>78</v>
      </c>
      <c r="F176" s="46" t="s">
        <v>78</v>
      </c>
      <c r="G176" s="46" t="s">
        <v>78</v>
      </c>
      <c r="H176" s="46">
        <f t="shared" si="5"/>
        <v>15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x14ac:dyDescent="0.3">
      <c r="A177" s="64" t="s">
        <v>30</v>
      </c>
      <c r="B177" s="115"/>
      <c r="C177" s="143"/>
      <c r="D177" s="8">
        <v>40</v>
      </c>
      <c r="E177" s="46" t="s">
        <v>78</v>
      </c>
      <c r="F177" s="46" t="s">
        <v>78</v>
      </c>
      <c r="G177" s="46" t="s">
        <v>78</v>
      </c>
      <c r="H177" s="46">
        <f t="shared" si="5"/>
        <v>40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x14ac:dyDescent="0.3">
      <c r="A178" s="63" t="s">
        <v>107</v>
      </c>
      <c r="B178" s="115"/>
      <c r="C178" s="143"/>
      <c r="D178" s="8">
        <v>40</v>
      </c>
      <c r="E178" s="46" t="s">
        <v>78</v>
      </c>
      <c r="F178" s="46" t="s">
        <v>78</v>
      </c>
      <c r="G178" s="46" t="s">
        <v>78</v>
      </c>
      <c r="H178" s="46">
        <f t="shared" si="5"/>
        <v>40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x14ac:dyDescent="0.3">
      <c r="A179" s="63" t="s">
        <v>97</v>
      </c>
      <c r="B179" s="115"/>
      <c r="C179" s="143"/>
      <c r="D179" s="46">
        <v>15</v>
      </c>
      <c r="E179" s="46" t="s">
        <v>78</v>
      </c>
      <c r="F179" s="46" t="s">
        <v>78</v>
      </c>
      <c r="G179" s="46" t="s">
        <v>78</v>
      </c>
      <c r="H179" s="46">
        <f t="shared" si="5"/>
        <v>15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x14ac:dyDescent="0.3">
      <c r="A180" s="64" t="s">
        <v>174</v>
      </c>
      <c r="B180" s="115"/>
      <c r="C180" s="143"/>
      <c r="D180" s="8">
        <v>40</v>
      </c>
      <c r="E180" s="46" t="s">
        <v>78</v>
      </c>
      <c r="F180" s="46" t="s">
        <v>78</v>
      </c>
      <c r="G180" s="46" t="s">
        <v>78</v>
      </c>
      <c r="H180" s="46">
        <f t="shared" si="5"/>
        <v>40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x14ac:dyDescent="0.3">
      <c r="A181" s="65" t="s">
        <v>173</v>
      </c>
      <c r="B181" s="115"/>
      <c r="C181" s="143"/>
      <c r="D181" s="46">
        <v>30</v>
      </c>
      <c r="E181" s="46" t="s">
        <v>78</v>
      </c>
      <c r="F181" s="46" t="s">
        <v>78</v>
      </c>
      <c r="G181" s="46" t="s">
        <v>78</v>
      </c>
      <c r="H181" s="46">
        <f t="shared" si="5"/>
        <v>30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x14ac:dyDescent="0.3">
      <c r="A182" s="63" t="s">
        <v>172</v>
      </c>
      <c r="B182" s="115"/>
      <c r="C182" s="143"/>
      <c r="D182" s="8">
        <v>30</v>
      </c>
      <c r="E182" s="46" t="s">
        <v>78</v>
      </c>
      <c r="F182" s="46" t="s">
        <v>78</v>
      </c>
      <c r="G182" s="46" t="s">
        <v>78</v>
      </c>
      <c r="H182" s="46">
        <f t="shared" si="5"/>
        <v>30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x14ac:dyDescent="0.3">
      <c r="A183" s="63" t="s">
        <v>28</v>
      </c>
      <c r="B183" s="115"/>
      <c r="C183" s="143"/>
      <c r="D183" s="8">
        <v>25</v>
      </c>
      <c r="E183" s="46" t="s">
        <v>78</v>
      </c>
      <c r="F183" s="46" t="s">
        <v>78</v>
      </c>
      <c r="G183" s="46" t="s">
        <v>78</v>
      </c>
      <c r="H183" s="46">
        <f t="shared" si="5"/>
        <v>25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x14ac:dyDescent="0.3">
      <c r="A184" s="63" t="s">
        <v>29</v>
      </c>
      <c r="B184" s="115"/>
      <c r="C184" s="143"/>
      <c r="D184" s="8">
        <v>25</v>
      </c>
      <c r="E184" s="46" t="s">
        <v>78</v>
      </c>
      <c r="F184" s="46" t="s">
        <v>78</v>
      </c>
      <c r="G184" s="46" t="s">
        <v>78</v>
      </c>
      <c r="H184" s="46">
        <f t="shared" si="5"/>
        <v>25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x14ac:dyDescent="0.3">
      <c r="A185" s="63" t="s">
        <v>171</v>
      </c>
      <c r="B185" s="115"/>
      <c r="C185" s="143"/>
      <c r="D185" s="8">
        <v>25</v>
      </c>
      <c r="E185" s="46" t="s">
        <v>78</v>
      </c>
      <c r="F185" s="46" t="s">
        <v>78</v>
      </c>
      <c r="G185" s="46" t="s">
        <v>78</v>
      </c>
      <c r="H185" s="46">
        <f t="shared" si="5"/>
        <v>25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x14ac:dyDescent="0.3">
      <c r="A186" s="63" t="s">
        <v>170</v>
      </c>
      <c r="B186" s="115"/>
      <c r="C186" s="143"/>
      <c r="D186" s="8">
        <v>20</v>
      </c>
      <c r="E186" s="46" t="s">
        <v>78</v>
      </c>
      <c r="F186" s="46" t="s">
        <v>78</v>
      </c>
      <c r="G186" s="46" t="s">
        <v>78</v>
      </c>
      <c r="H186" s="46">
        <f t="shared" si="5"/>
        <v>20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x14ac:dyDescent="0.3">
      <c r="A187" s="64" t="s">
        <v>169</v>
      </c>
      <c r="B187" s="115"/>
      <c r="C187" s="143"/>
      <c r="D187" s="8">
        <v>20</v>
      </c>
      <c r="E187" s="46" t="s">
        <v>78</v>
      </c>
      <c r="F187" s="46" t="s">
        <v>78</v>
      </c>
      <c r="G187" s="46" t="s">
        <v>78</v>
      </c>
      <c r="H187" s="46">
        <f t="shared" si="5"/>
        <v>20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x14ac:dyDescent="0.3">
      <c r="A188" s="65" t="s">
        <v>168</v>
      </c>
      <c r="B188" s="115"/>
      <c r="C188" s="143"/>
      <c r="D188" s="8">
        <v>20</v>
      </c>
      <c r="E188" s="46" t="s">
        <v>78</v>
      </c>
      <c r="F188" s="46" t="s">
        <v>78</v>
      </c>
      <c r="G188" s="46" t="s">
        <v>78</v>
      </c>
      <c r="H188" s="46">
        <f t="shared" si="5"/>
        <v>20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x14ac:dyDescent="0.3">
      <c r="A189" s="65" t="s">
        <v>167</v>
      </c>
      <c r="B189" s="115"/>
      <c r="C189" s="143"/>
      <c r="D189" s="8">
        <v>15</v>
      </c>
      <c r="E189" s="46" t="s">
        <v>78</v>
      </c>
      <c r="F189" s="46" t="s">
        <v>78</v>
      </c>
      <c r="G189" s="46" t="s">
        <v>78</v>
      </c>
      <c r="H189" s="46">
        <f t="shared" si="5"/>
        <v>15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x14ac:dyDescent="0.3">
      <c r="A190" s="65" t="s">
        <v>166</v>
      </c>
      <c r="B190" s="115"/>
      <c r="C190" s="143"/>
      <c r="D190" s="8">
        <v>15</v>
      </c>
      <c r="E190" s="46" t="s">
        <v>78</v>
      </c>
      <c r="F190" s="46" t="s">
        <v>78</v>
      </c>
      <c r="G190" s="46" t="s">
        <v>78</v>
      </c>
      <c r="H190" s="46">
        <f t="shared" si="5"/>
        <v>15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x14ac:dyDescent="0.3">
      <c r="A191" s="65" t="s">
        <v>165</v>
      </c>
      <c r="B191" s="115"/>
      <c r="C191" s="143"/>
      <c r="D191" s="8">
        <v>15</v>
      </c>
      <c r="E191" s="46" t="s">
        <v>78</v>
      </c>
      <c r="F191" s="46" t="s">
        <v>78</v>
      </c>
      <c r="G191" s="46" t="s">
        <v>78</v>
      </c>
      <c r="H191" s="46">
        <f t="shared" si="5"/>
        <v>15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x14ac:dyDescent="0.3">
      <c r="A192" s="63" t="s">
        <v>98</v>
      </c>
      <c r="B192" s="115"/>
      <c r="C192" s="143"/>
      <c r="D192" s="46">
        <v>15</v>
      </c>
      <c r="E192" s="46" t="s">
        <v>78</v>
      </c>
      <c r="F192" s="46" t="s">
        <v>78</v>
      </c>
      <c r="G192" s="46" t="s">
        <v>78</v>
      </c>
      <c r="H192" s="46">
        <f t="shared" si="5"/>
        <v>15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6" x14ac:dyDescent="0.3">
      <c r="A193" s="63" t="s">
        <v>31</v>
      </c>
      <c r="B193" s="115"/>
      <c r="C193" s="143"/>
      <c r="D193" s="46">
        <v>10</v>
      </c>
      <c r="E193" s="46" t="s">
        <v>78</v>
      </c>
      <c r="F193" s="46" t="s">
        <v>78</v>
      </c>
      <c r="G193" s="46" t="s">
        <v>78</v>
      </c>
      <c r="H193" s="46">
        <f t="shared" si="5"/>
        <v>10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6" x14ac:dyDescent="0.3">
      <c r="A194" s="63" t="s">
        <v>32</v>
      </c>
      <c r="B194" s="115"/>
      <c r="C194" s="143"/>
      <c r="D194" s="46">
        <v>10</v>
      </c>
      <c r="E194" s="46" t="s">
        <v>78</v>
      </c>
      <c r="F194" s="46" t="s">
        <v>78</v>
      </c>
      <c r="G194" s="46" t="s">
        <v>78</v>
      </c>
      <c r="H194" s="46">
        <f t="shared" si="5"/>
        <v>10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6" x14ac:dyDescent="0.3">
      <c r="A195" s="63" t="s">
        <v>33</v>
      </c>
      <c r="B195" s="115"/>
      <c r="C195" s="143"/>
      <c r="D195" s="46">
        <v>10</v>
      </c>
      <c r="E195" s="46" t="s">
        <v>78</v>
      </c>
      <c r="F195" s="46" t="s">
        <v>78</v>
      </c>
      <c r="G195" s="46" t="s">
        <v>78</v>
      </c>
      <c r="H195" s="46">
        <f t="shared" si="5"/>
        <v>10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6" x14ac:dyDescent="0.3">
      <c r="A196" s="63" t="s">
        <v>34</v>
      </c>
      <c r="B196" s="115"/>
      <c r="C196" s="143"/>
      <c r="D196" s="46">
        <v>10</v>
      </c>
      <c r="E196" s="46" t="s">
        <v>78</v>
      </c>
      <c r="F196" s="46" t="s">
        <v>78</v>
      </c>
      <c r="G196" s="46" t="s">
        <v>78</v>
      </c>
      <c r="H196" s="46">
        <f t="shared" si="5"/>
        <v>10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6" x14ac:dyDescent="0.3">
      <c r="A197" s="63" t="s">
        <v>35</v>
      </c>
      <c r="B197" s="115"/>
      <c r="C197" s="143"/>
      <c r="D197" s="46">
        <v>10</v>
      </c>
      <c r="E197" s="46" t="s">
        <v>78</v>
      </c>
      <c r="F197" s="46" t="s">
        <v>78</v>
      </c>
      <c r="G197" s="46" t="s">
        <v>78</v>
      </c>
      <c r="H197" s="46">
        <f t="shared" si="5"/>
        <v>10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6" ht="18.5" x14ac:dyDescent="0.3">
      <c r="A198" s="63" t="s">
        <v>164</v>
      </c>
      <c r="B198" s="115"/>
      <c r="C198" s="143"/>
      <c r="D198" s="46">
        <v>5</v>
      </c>
      <c r="E198" s="46" t="s">
        <v>78</v>
      </c>
      <c r="F198" s="46" t="s">
        <v>78</v>
      </c>
      <c r="G198" s="46" t="s">
        <v>78</v>
      </c>
      <c r="H198" s="46">
        <f t="shared" si="5"/>
        <v>5</v>
      </c>
      <c r="J198" s="5"/>
      <c r="K198" s="5"/>
      <c r="L198" s="4"/>
      <c r="M198" s="4"/>
      <c r="N198" s="4"/>
      <c r="O198" s="4"/>
      <c r="P198" s="4"/>
      <c r="Q198" s="4"/>
      <c r="R198" s="4"/>
      <c r="S198" s="4"/>
      <c r="T198" s="5"/>
      <c r="U198" s="5"/>
      <c r="V198" s="5"/>
      <c r="W198" s="5"/>
      <c r="X198" s="5"/>
    </row>
    <row r="199" spans="1:26" ht="24" x14ac:dyDescent="0.3">
      <c r="A199" s="65" t="s">
        <v>163</v>
      </c>
      <c r="B199" s="116"/>
      <c r="C199" s="144"/>
      <c r="D199" s="46">
        <v>5</v>
      </c>
      <c r="E199" s="46" t="s">
        <v>78</v>
      </c>
      <c r="F199" s="46" t="s">
        <v>78</v>
      </c>
      <c r="G199" s="46" t="s">
        <v>78</v>
      </c>
      <c r="H199" s="46">
        <f t="shared" si="5"/>
        <v>5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6" x14ac:dyDescent="0.3">
      <c r="A200" s="141" t="s">
        <v>162</v>
      </c>
      <c r="B200" s="138"/>
      <c r="C200" s="138"/>
      <c r="D200" s="138"/>
      <c r="E200" s="138"/>
      <c r="F200" s="138"/>
      <c r="G200" s="138"/>
      <c r="H200" s="139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6" ht="29.25" customHeight="1" x14ac:dyDescent="0.3">
      <c r="A201" s="145" t="s">
        <v>161</v>
      </c>
      <c r="B201" s="53" t="s">
        <v>160</v>
      </c>
      <c r="C201" s="147" t="s">
        <v>159</v>
      </c>
      <c r="D201" s="8" t="s">
        <v>78</v>
      </c>
      <c r="E201" s="46">
        <v>10</v>
      </c>
      <c r="F201" s="46">
        <v>10</v>
      </c>
      <c r="G201" s="46" t="s">
        <v>78</v>
      </c>
      <c r="H201" s="46">
        <f>SUM(D201:G201)</f>
        <v>20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6" ht="29.25" customHeight="1" x14ac:dyDescent="0.3">
      <c r="A202" s="146"/>
      <c r="B202" s="53" t="s">
        <v>158</v>
      </c>
      <c r="C202" s="147"/>
      <c r="D202" s="8" t="s">
        <v>78</v>
      </c>
      <c r="E202" s="46">
        <v>10</v>
      </c>
      <c r="F202" s="46" t="s">
        <v>78</v>
      </c>
      <c r="G202" s="46">
        <v>10</v>
      </c>
      <c r="H202" s="46">
        <f>SUM(D202:G202)</f>
        <v>20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6" x14ac:dyDescent="0.3">
      <c r="A203" s="141" t="s">
        <v>37</v>
      </c>
      <c r="B203" s="138"/>
      <c r="C203" s="138"/>
      <c r="D203" s="138"/>
      <c r="E203" s="138"/>
      <c r="F203" s="138"/>
      <c r="G203" s="138"/>
      <c r="H203" s="139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6" ht="13" x14ac:dyDescent="0.3">
      <c r="A204" s="94" t="s">
        <v>157</v>
      </c>
      <c r="B204" s="94"/>
      <c r="C204" s="94"/>
      <c r="D204" s="46" t="s">
        <v>78</v>
      </c>
      <c r="E204" s="46">
        <v>10</v>
      </c>
      <c r="F204" s="46" t="s">
        <v>78</v>
      </c>
      <c r="G204" s="46" t="s">
        <v>78</v>
      </c>
      <c r="H204" s="46">
        <f>SUM(D204:G204)</f>
        <v>10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6" ht="13" x14ac:dyDescent="0.3">
      <c r="A205" s="94" t="s">
        <v>156</v>
      </c>
      <c r="B205" s="94"/>
      <c r="C205" s="94"/>
      <c r="D205" s="46" t="s">
        <v>78</v>
      </c>
      <c r="E205" s="46">
        <v>10</v>
      </c>
      <c r="F205" s="46" t="s">
        <v>78</v>
      </c>
      <c r="G205" s="46" t="s">
        <v>78</v>
      </c>
      <c r="H205" s="46">
        <f>SUM(D205:G205)</f>
        <v>10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6" ht="13" x14ac:dyDescent="0.3">
      <c r="A206" s="94" t="s">
        <v>155</v>
      </c>
      <c r="B206" s="94"/>
      <c r="C206" s="94"/>
      <c r="D206" s="46" t="s">
        <v>78</v>
      </c>
      <c r="E206" s="46">
        <v>10</v>
      </c>
      <c r="F206" s="46" t="s">
        <v>78</v>
      </c>
      <c r="G206" s="46" t="s">
        <v>78</v>
      </c>
      <c r="H206" s="46">
        <f>SUM(D206:G206)</f>
        <v>10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6" ht="21.75" customHeight="1" x14ac:dyDescent="0.3">
      <c r="A207" s="152" t="s">
        <v>142</v>
      </c>
      <c r="B207" s="153"/>
      <c r="C207" s="154"/>
      <c r="D207" s="12">
        <f>SUM(D170:D206)</f>
        <v>730</v>
      </c>
      <c r="E207" s="12">
        <f>SUM(E170:E206)</f>
        <v>50</v>
      </c>
      <c r="F207" s="12">
        <f>SUM(F170:F206)</f>
        <v>10</v>
      </c>
      <c r="G207" s="12">
        <f>SUM(G170:G206)</f>
        <v>10</v>
      </c>
      <c r="H207" s="12">
        <f>SUM(H170:H206)</f>
        <v>800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3">
      <c r="A208" s="21"/>
      <c r="B208" s="9"/>
      <c r="C208" s="9"/>
      <c r="D208" s="9"/>
      <c r="E208" s="9"/>
      <c r="F208" s="9"/>
      <c r="G208" s="20"/>
      <c r="H208" s="20"/>
      <c r="I208" s="9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3">
      <c r="A209" s="21"/>
      <c r="B209" s="9"/>
      <c r="C209" s="9"/>
      <c r="D209" s="9"/>
      <c r="E209" s="9"/>
      <c r="F209" s="9"/>
      <c r="G209" s="20"/>
      <c r="H209" s="20"/>
      <c r="I209" s="9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s="17" customFormat="1" ht="18.5" x14ac:dyDescent="0.45">
      <c r="A210" s="19" t="s">
        <v>148</v>
      </c>
      <c r="B210" s="18"/>
      <c r="C210" s="18"/>
      <c r="D210" s="18"/>
      <c r="E210" s="18"/>
      <c r="F210" s="18"/>
      <c r="G210" s="18"/>
      <c r="H210" s="18"/>
      <c r="I210" s="7"/>
      <c r="J210" s="4"/>
      <c r="K210" s="4"/>
      <c r="L210" s="5"/>
      <c r="M210" s="5"/>
      <c r="N210" s="5"/>
      <c r="O210" s="5"/>
      <c r="P210" s="5"/>
      <c r="Q210" s="5"/>
      <c r="R210" s="5"/>
      <c r="S210" s="5"/>
      <c r="T210" s="5"/>
      <c r="U210" s="4"/>
      <c r="V210" s="4"/>
      <c r="W210" s="4"/>
      <c r="X210" s="4"/>
      <c r="Y210" s="4"/>
      <c r="Z210" s="4"/>
    </row>
    <row r="211" spans="1:26" ht="21.75" customHeight="1" x14ac:dyDescent="0.3">
      <c r="A211" s="155" t="s">
        <v>134</v>
      </c>
      <c r="B211" s="155" t="s">
        <v>39</v>
      </c>
      <c r="C211" s="155" t="s">
        <v>129</v>
      </c>
      <c r="D211" s="156" t="s">
        <v>144</v>
      </c>
      <c r="E211" s="156"/>
      <c r="F211" s="156"/>
      <c r="G211" s="156"/>
      <c r="H211" s="110" t="s">
        <v>143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4" x14ac:dyDescent="0.3">
      <c r="A212" s="155"/>
      <c r="B212" s="155"/>
      <c r="C212" s="155"/>
      <c r="D212" s="66" t="s">
        <v>90</v>
      </c>
      <c r="E212" s="66" t="s">
        <v>91</v>
      </c>
      <c r="F212" s="66" t="s">
        <v>92</v>
      </c>
      <c r="G212" s="66" t="s">
        <v>133</v>
      </c>
      <c r="H212" s="11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3">
      <c r="A213" s="157" t="s">
        <v>40</v>
      </c>
      <c r="B213" s="68" t="s">
        <v>111</v>
      </c>
      <c r="C213" s="157" t="s">
        <v>151</v>
      </c>
      <c r="D213" s="69">
        <v>15</v>
      </c>
      <c r="E213" s="69">
        <v>10</v>
      </c>
      <c r="F213" s="70" t="s">
        <v>78</v>
      </c>
      <c r="G213" s="70" t="s">
        <v>78</v>
      </c>
      <c r="H213" s="159">
        <f>SUM(D213:G217)</f>
        <v>85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3">
      <c r="A214" s="158"/>
      <c r="B214" s="68" t="s">
        <v>112</v>
      </c>
      <c r="C214" s="157"/>
      <c r="D214" s="69">
        <v>15</v>
      </c>
      <c r="E214" s="70" t="s">
        <v>78</v>
      </c>
      <c r="F214" s="69">
        <v>10</v>
      </c>
      <c r="G214" s="70" t="s">
        <v>78</v>
      </c>
      <c r="H214" s="16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3">
      <c r="A215" s="158"/>
      <c r="B215" s="68" t="s">
        <v>113</v>
      </c>
      <c r="C215" s="157"/>
      <c r="D215" s="69">
        <v>15</v>
      </c>
      <c r="E215" s="70">
        <v>10</v>
      </c>
      <c r="F215" s="70" t="s">
        <v>78</v>
      </c>
      <c r="G215" s="70" t="s">
        <v>78</v>
      </c>
      <c r="H215" s="16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3">
      <c r="A216" s="158"/>
      <c r="B216" s="161" t="s">
        <v>38</v>
      </c>
      <c r="C216" s="161"/>
      <c r="D216" s="70" t="s">
        <v>78</v>
      </c>
      <c r="E216" s="70" t="s">
        <v>78</v>
      </c>
      <c r="F216" s="70" t="s">
        <v>78</v>
      </c>
      <c r="G216" s="16">
        <v>5</v>
      </c>
      <c r="H216" s="16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3">
      <c r="A217" s="158"/>
      <c r="B217" s="161" t="s">
        <v>137</v>
      </c>
      <c r="C217" s="161"/>
      <c r="D217" s="70" t="s">
        <v>78</v>
      </c>
      <c r="E217" s="70" t="s">
        <v>78</v>
      </c>
      <c r="F217" s="70" t="s">
        <v>78</v>
      </c>
      <c r="G217" s="16">
        <v>5</v>
      </c>
      <c r="H217" s="16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3">
      <c r="A218" s="157" t="s">
        <v>43</v>
      </c>
      <c r="B218" s="68" t="s">
        <v>111</v>
      </c>
      <c r="C218" s="157" t="s">
        <v>151</v>
      </c>
      <c r="D218" s="69">
        <v>15</v>
      </c>
      <c r="E218" s="69">
        <v>10</v>
      </c>
      <c r="F218" s="70" t="s">
        <v>78</v>
      </c>
      <c r="G218" s="70" t="s">
        <v>78</v>
      </c>
      <c r="H218" s="159">
        <f>SUM(D218:G223)</f>
        <v>100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3">
      <c r="A219" s="157"/>
      <c r="B219" s="68" t="s">
        <v>127</v>
      </c>
      <c r="C219" s="157"/>
      <c r="D219" s="69">
        <v>15</v>
      </c>
      <c r="E219" s="70" t="s">
        <v>78</v>
      </c>
      <c r="F219" s="69">
        <v>10</v>
      </c>
      <c r="G219" s="70" t="s">
        <v>78</v>
      </c>
      <c r="H219" s="16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3">
      <c r="A220" s="157"/>
      <c r="B220" s="68" t="s">
        <v>113</v>
      </c>
      <c r="C220" s="157"/>
      <c r="D220" s="69">
        <v>15</v>
      </c>
      <c r="E220" s="69">
        <v>10</v>
      </c>
      <c r="F220" s="70" t="s">
        <v>78</v>
      </c>
      <c r="G220" s="70" t="s">
        <v>78</v>
      </c>
      <c r="H220" s="16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3">
      <c r="A221" s="157"/>
      <c r="B221" s="68" t="s">
        <v>116</v>
      </c>
      <c r="C221" s="157"/>
      <c r="D221" s="69">
        <v>15</v>
      </c>
      <c r="E221" s="70" t="s">
        <v>78</v>
      </c>
      <c r="F221" s="70" t="s">
        <v>78</v>
      </c>
      <c r="G221" s="70" t="s">
        <v>78</v>
      </c>
      <c r="H221" s="16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3">
      <c r="A222" s="157"/>
      <c r="B222" s="161" t="s">
        <v>38</v>
      </c>
      <c r="C222" s="161"/>
      <c r="D222" s="70" t="s">
        <v>78</v>
      </c>
      <c r="E222" s="70" t="s">
        <v>78</v>
      </c>
      <c r="F222" s="70" t="s">
        <v>78</v>
      </c>
      <c r="G222" s="16">
        <v>5</v>
      </c>
      <c r="H222" s="16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3">
      <c r="A223" s="157"/>
      <c r="B223" s="161" t="s">
        <v>137</v>
      </c>
      <c r="C223" s="161"/>
      <c r="D223" s="70" t="s">
        <v>78</v>
      </c>
      <c r="E223" s="70" t="s">
        <v>78</v>
      </c>
      <c r="F223" s="70" t="s">
        <v>78</v>
      </c>
      <c r="G223" s="16">
        <v>5</v>
      </c>
      <c r="H223" s="16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3">
      <c r="A224" s="157" t="s">
        <v>41</v>
      </c>
      <c r="B224" s="72" t="s">
        <v>131</v>
      </c>
      <c r="C224" s="157" t="s">
        <v>151</v>
      </c>
      <c r="D224" s="69">
        <v>10</v>
      </c>
      <c r="E224" s="69">
        <v>10</v>
      </c>
      <c r="F224" s="70" t="s">
        <v>78</v>
      </c>
      <c r="G224" s="70" t="s">
        <v>78</v>
      </c>
      <c r="H224" s="159">
        <f>SUM(D224:G227)</f>
        <v>40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3">
      <c r="A225" s="157"/>
      <c r="B225" s="72" t="s">
        <v>128</v>
      </c>
      <c r="C225" s="157"/>
      <c r="D225" s="69">
        <v>10</v>
      </c>
      <c r="E225" s="70" t="s">
        <v>78</v>
      </c>
      <c r="F225" s="70" t="s">
        <v>78</v>
      </c>
      <c r="G225" s="70" t="s">
        <v>78</v>
      </c>
      <c r="H225" s="16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3">
      <c r="A226" s="157"/>
      <c r="B226" s="161" t="s">
        <v>38</v>
      </c>
      <c r="C226" s="161"/>
      <c r="D226" s="70" t="s">
        <v>78</v>
      </c>
      <c r="E226" s="70" t="s">
        <v>78</v>
      </c>
      <c r="F226" s="70" t="s">
        <v>78</v>
      </c>
      <c r="G226" s="16">
        <v>5</v>
      </c>
      <c r="H226" s="16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3">
      <c r="A227" s="157"/>
      <c r="B227" s="161" t="s">
        <v>137</v>
      </c>
      <c r="C227" s="161"/>
      <c r="D227" s="70" t="s">
        <v>78</v>
      </c>
      <c r="E227" s="70" t="s">
        <v>78</v>
      </c>
      <c r="F227" s="70" t="s">
        <v>78</v>
      </c>
      <c r="G227" s="16">
        <v>5</v>
      </c>
      <c r="H227" s="16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3">
      <c r="A228" s="157" t="s">
        <v>42</v>
      </c>
      <c r="B228" s="72" t="s">
        <v>114</v>
      </c>
      <c r="C228" s="157" t="s">
        <v>151</v>
      </c>
      <c r="D228" s="69" t="s">
        <v>78</v>
      </c>
      <c r="E228" s="70" t="s">
        <v>78</v>
      </c>
      <c r="F228" s="69">
        <v>20</v>
      </c>
      <c r="G228" s="16"/>
      <c r="H228" s="159">
        <f>SUM(D228:G232)</f>
        <v>75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3">
      <c r="A229" s="158"/>
      <c r="B229" s="72" t="s">
        <v>115</v>
      </c>
      <c r="C229" s="157"/>
      <c r="D229" s="69">
        <v>15</v>
      </c>
      <c r="E229" s="70" t="s">
        <v>78</v>
      </c>
      <c r="F229" s="70" t="s">
        <v>78</v>
      </c>
      <c r="G229" s="70" t="s">
        <v>78</v>
      </c>
      <c r="H229" s="16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3">
      <c r="A230" s="158"/>
      <c r="B230" s="72" t="s">
        <v>154</v>
      </c>
      <c r="C230" s="157"/>
      <c r="D230" s="69">
        <v>15</v>
      </c>
      <c r="E230" s="70" t="s">
        <v>78</v>
      </c>
      <c r="F230" s="70">
        <v>15</v>
      </c>
      <c r="G230" s="70" t="s">
        <v>78</v>
      </c>
      <c r="H230" s="16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3">
      <c r="A231" s="158"/>
      <c r="B231" s="161" t="s">
        <v>38</v>
      </c>
      <c r="C231" s="161"/>
      <c r="D231" s="70" t="s">
        <v>78</v>
      </c>
      <c r="E231" s="70" t="s">
        <v>78</v>
      </c>
      <c r="F231" s="70" t="s">
        <v>78</v>
      </c>
      <c r="G231" s="16">
        <v>5</v>
      </c>
      <c r="H231" s="16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3">
      <c r="A232" s="158"/>
      <c r="B232" s="161" t="s">
        <v>137</v>
      </c>
      <c r="C232" s="161"/>
      <c r="D232" s="70" t="s">
        <v>78</v>
      </c>
      <c r="E232" s="70" t="s">
        <v>78</v>
      </c>
      <c r="F232" s="70" t="s">
        <v>78</v>
      </c>
      <c r="G232" s="16">
        <v>5</v>
      </c>
      <c r="H232" s="16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4" x14ac:dyDescent="0.3">
      <c r="A233" s="162" t="s">
        <v>44</v>
      </c>
      <c r="B233" s="74" t="s">
        <v>117</v>
      </c>
      <c r="C233" s="74" t="s">
        <v>130</v>
      </c>
      <c r="D233" s="69">
        <v>10</v>
      </c>
      <c r="E233" s="70" t="s">
        <v>78</v>
      </c>
      <c r="F233" s="69">
        <v>10</v>
      </c>
      <c r="G233" s="70" t="s">
        <v>78</v>
      </c>
      <c r="H233" s="159">
        <f>SUM(D233:G235)</f>
        <v>30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3">
      <c r="A234" s="162"/>
      <c r="B234" s="161" t="s">
        <v>38</v>
      </c>
      <c r="C234" s="161"/>
      <c r="D234" s="70" t="s">
        <v>78</v>
      </c>
      <c r="E234" s="70" t="s">
        <v>78</v>
      </c>
      <c r="F234" s="70" t="s">
        <v>78</v>
      </c>
      <c r="G234" s="16">
        <v>5</v>
      </c>
      <c r="H234" s="16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3">
      <c r="A235" s="158"/>
      <c r="B235" s="161" t="s">
        <v>137</v>
      </c>
      <c r="C235" s="161"/>
      <c r="D235" s="70" t="s">
        <v>78</v>
      </c>
      <c r="E235" s="70" t="s">
        <v>78</v>
      </c>
      <c r="F235" s="70" t="s">
        <v>78</v>
      </c>
      <c r="G235" s="16">
        <v>5</v>
      </c>
      <c r="H235" s="16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3">
      <c r="A236" s="75" t="s">
        <v>45</v>
      </c>
      <c r="B236" s="68" t="s">
        <v>46</v>
      </c>
      <c r="C236" s="67" t="s">
        <v>151</v>
      </c>
      <c r="D236" s="69">
        <v>5</v>
      </c>
      <c r="E236" s="70" t="s">
        <v>78</v>
      </c>
      <c r="F236" s="70" t="s">
        <v>78</v>
      </c>
      <c r="G236" s="70" t="s">
        <v>78</v>
      </c>
      <c r="H236" s="71">
        <f>SUM(D236:G236)</f>
        <v>5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3">
      <c r="A237" s="162" t="s">
        <v>132</v>
      </c>
      <c r="B237" s="73" t="s">
        <v>118</v>
      </c>
      <c r="C237" s="157" t="s">
        <v>151</v>
      </c>
      <c r="D237" s="69">
        <v>15</v>
      </c>
      <c r="E237" s="70" t="s">
        <v>78</v>
      </c>
      <c r="F237" s="70" t="s">
        <v>78</v>
      </c>
      <c r="G237" s="70" t="s">
        <v>78</v>
      </c>
      <c r="H237" s="159">
        <f>SUM(D237:G240)</f>
        <v>40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3">
      <c r="A238" s="158"/>
      <c r="B238" s="75" t="s">
        <v>119</v>
      </c>
      <c r="C238" s="157"/>
      <c r="D238" s="70" t="s">
        <v>78</v>
      </c>
      <c r="E238" s="70" t="s">
        <v>78</v>
      </c>
      <c r="F238" s="69">
        <v>15</v>
      </c>
      <c r="G238" s="16"/>
      <c r="H238" s="16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3">
      <c r="A239" s="158"/>
      <c r="B239" s="161" t="s">
        <v>38</v>
      </c>
      <c r="C239" s="161"/>
      <c r="D239" s="70" t="s">
        <v>78</v>
      </c>
      <c r="E239" s="70" t="s">
        <v>78</v>
      </c>
      <c r="F239" s="70" t="s">
        <v>78</v>
      </c>
      <c r="G239" s="16">
        <v>5</v>
      </c>
      <c r="H239" s="16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3">
      <c r="A240" s="158"/>
      <c r="B240" s="161" t="s">
        <v>137</v>
      </c>
      <c r="C240" s="161"/>
      <c r="D240" s="70" t="s">
        <v>78</v>
      </c>
      <c r="E240" s="70" t="s">
        <v>78</v>
      </c>
      <c r="F240" s="70" t="s">
        <v>78</v>
      </c>
      <c r="G240" s="16">
        <v>5</v>
      </c>
      <c r="H240" s="16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6" x14ac:dyDescent="0.3">
      <c r="A241" s="165" t="s">
        <v>153</v>
      </c>
      <c r="B241" s="52" t="s">
        <v>152</v>
      </c>
      <c r="C241" s="76" t="s">
        <v>151</v>
      </c>
      <c r="D241" s="70">
        <v>10</v>
      </c>
      <c r="E241" s="70" t="s">
        <v>78</v>
      </c>
      <c r="F241" s="70" t="s">
        <v>78</v>
      </c>
      <c r="G241" s="70" t="s">
        <v>78</v>
      </c>
      <c r="H241" s="166">
        <f>SUM(D241:G243)</f>
        <v>20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" x14ac:dyDescent="0.3">
      <c r="A242" s="165"/>
      <c r="B242" s="94" t="s">
        <v>38</v>
      </c>
      <c r="C242" s="94"/>
      <c r="D242" s="70" t="s">
        <v>78</v>
      </c>
      <c r="E242" s="70" t="s">
        <v>78</v>
      </c>
      <c r="F242" s="70" t="s">
        <v>78</v>
      </c>
      <c r="G242" s="16">
        <v>5</v>
      </c>
      <c r="H242" s="16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" x14ac:dyDescent="0.3">
      <c r="A243" s="165"/>
      <c r="B243" s="94" t="s">
        <v>137</v>
      </c>
      <c r="C243" s="94"/>
      <c r="D243" s="70" t="s">
        <v>78</v>
      </c>
      <c r="E243" s="70" t="s">
        <v>78</v>
      </c>
      <c r="F243" s="70" t="s">
        <v>78</v>
      </c>
      <c r="G243" s="16">
        <v>5</v>
      </c>
      <c r="H243" s="16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" x14ac:dyDescent="0.3">
      <c r="A244" s="169" t="s">
        <v>47</v>
      </c>
      <c r="B244" s="52" t="s">
        <v>120</v>
      </c>
      <c r="C244" s="171" t="s">
        <v>78</v>
      </c>
      <c r="D244" s="70" t="s">
        <v>78</v>
      </c>
      <c r="E244" s="69">
        <v>15</v>
      </c>
      <c r="F244" s="70" t="s">
        <v>78</v>
      </c>
      <c r="G244" s="70" t="s">
        <v>78</v>
      </c>
      <c r="H244" s="159">
        <f>SUM(D244:G248)</f>
        <v>95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" x14ac:dyDescent="0.3">
      <c r="A245" s="169"/>
      <c r="B245" s="52" t="s">
        <v>121</v>
      </c>
      <c r="C245" s="171"/>
      <c r="D245" s="69">
        <v>15</v>
      </c>
      <c r="E245" s="69">
        <v>15</v>
      </c>
      <c r="F245" s="70" t="s">
        <v>78</v>
      </c>
      <c r="G245" s="70" t="s">
        <v>78</v>
      </c>
      <c r="H245" s="160"/>
      <c r="I245" s="5"/>
      <c r="T245" s="5"/>
      <c r="U245" s="5"/>
      <c r="V245" s="5"/>
      <c r="W245" s="5"/>
      <c r="X245" s="5"/>
      <c r="Y245" s="5"/>
      <c r="Z245" s="5"/>
    </row>
    <row r="246" spans="1:26" ht="13" x14ac:dyDescent="0.3">
      <c r="A246" s="169"/>
      <c r="B246" s="53" t="s">
        <v>122</v>
      </c>
      <c r="C246" s="171"/>
      <c r="D246" s="70" t="s">
        <v>78</v>
      </c>
      <c r="E246" s="69">
        <v>15</v>
      </c>
      <c r="F246" s="70" t="s">
        <v>78</v>
      </c>
      <c r="G246" s="70" t="s">
        <v>78</v>
      </c>
      <c r="H246" s="160"/>
      <c r="I246" s="5"/>
      <c r="T246" s="5"/>
      <c r="U246" s="5"/>
      <c r="V246" s="5"/>
      <c r="W246" s="5"/>
      <c r="X246" s="5"/>
      <c r="Y246" s="5"/>
      <c r="Z246" s="5"/>
    </row>
    <row r="247" spans="1:26" ht="13" x14ac:dyDescent="0.3">
      <c r="A247" s="169"/>
      <c r="B247" s="53" t="s">
        <v>150</v>
      </c>
      <c r="C247" s="171"/>
      <c r="D247" s="70">
        <v>15</v>
      </c>
      <c r="E247" s="69">
        <v>15</v>
      </c>
      <c r="F247" s="70"/>
      <c r="G247" s="70"/>
      <c r="H247" s="160"/>
      <c r="I247" s="5"/>
      <c r="T247" s="5"/>
      <c r="U247" s="5"/>
      <c r="V247" s="5"/>
      <c r="W247" s="5"/>
      <c r="X247" s="5"/>
      <c r="Y247" s="5"/>
      <c r="Z247" s="5"/>
    </row>
    <row r="248" spans="1:26" ht="13" x14ac:dyDescent="0.3">
      <c r="A248" s="170"/>
      <c r="B248" s="53" t="s">
        <v>38</v>
      </c>
      <c r="C248" s="171"/>
      <c r="D248" s="70" t="s">
        <v>78</v>
      </c>
      <c r="E248" s="70" t="s">
        <v>78</v>
      </c>
      <c r="F248" s="70" t="s">
        <v>78</v>
      </c>
      <c r="G248" s="16">
        <v>5</v>
      </c>
      <c r="H248" s="160"/>
      <c r="I248" s="5"/>
      <c r="T248" s="5"/>
      <c r="U248" s="5"/>
      <c r="V248" s="5"/>
      <c r="W248" s="5"/>
      <c r="X248" s="5"/>
      <c r="Y248" s="5"/>
      <c r="Z248" s="5"/>
    </row>
    <row r="249" spans="1:26" ht="17.25" customHeight="1" x14ac:dyDescent="0.3">
      <c r="A249" s="75" t="s">
        <v>48</v>
      </c>
      <c r="B249" s="75" t="s">
        <v>49</v>
      </c>
      <c r="C249" s="77" t="s">
        <v>78</v>
      </c>
      <c r="D249" s="69" t="s">
        <v>126</v>
      </c>
      <c r="E249" s="69">
        <v>5</v>
      </c>
      <c r="F249" s="69" t="s">
        <v>78</v>
      </c>
      <c r="G249" s="69" t="s">
        <v>78</v>
      </c>
      <c r="H249" s="71">
        <v>5</v>
      </c>
      <c r="I249" s="5"/>
      <c r="T249" s="5"/>
      <c r="U249" s="5"/>
      <c r="V249" s="5"/>
      <c r="W249" s="5"/>
      <c r="X249" s="5"/>
      <c r="Y249" s="5"/>
      <c r="Z249" s="5"/>
    </row>
    <row r="250" spans="1:26" s="14" customFormat="1" ht="24" x14ac:dyDescent="0.3">
      <c r="A250" s="75" t="s">
        <v>50</v>
      </c>
      <c r="B250" s="68" t="s">
        <v>46</v>
      </c>
      <c r="C250" s="77" t="s">
        <v>78</v>
      </c>
      <c r="D250" s="69">
        <v>5</v>
      </c>
      <c r="E250" s="69" t="s">
        <v>78</v>
      </c>
      <c r="F250" s="69" t="s">
        <v>78</v>
      </c>
      <c r="G250" s="69" t="s">
        <v>78</v>
      </c>
      <c r="H250" s="78">
        <v>5</v>
      </c>
      <c r="I250" s="15"/>
      <c r="U250" s="15"/>
      <c r="V250" s="15"/>
      <c r="W250" s="15"/>
      <c r="X250" s="15"/>
      <c r="Y250" s="15"/>
      <c r="Z250" s="15"/>
    </row>
    <row r="251" spans="1:26" ht="23.25" customHeight="1" x14ac:dyDescent="0.3">
      <c r="A251" s="127" t="s">
        <v>142</v>
      </c>
      <c r="B251" s="127"/>
      <c r="C251" s="127"/>
      <c r="D251" s="79">
        <f>SUM(D213:D250)</f>
        <v>230</v>
      </c>
      <c r="E251" s="79">
        <f>SUM(E213:E250)</f>
        <v>115</v>
      </c>
      <c r="F251" s="79">
        <f>SUM(F213:F250)</f>
        <v>80</v>
      </c>
      <c r="G251" s="79">
        <f>SUM(G213:G250)</f>
        <v>75</v>
      </c>
      <c r="H251" s="79">
        <f>SUM(H213:H250)</f>
        <v>500</v>
      </c>
      <c r="I251" s="5"/>
      <c r="J251" s="5"/>
      <c r="K251" s="5"/>
      <c r="U251" s="5"/>
      <c r="V251" s="5"/>
      <c r="W251" s="5"/>
      <c r="X251" s="5"/>
      <c r="Y251" s="5"/>
      <c r="Z251" s="5"/>
    </row>
    <row r="252" spans="1:26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U252" s="5"/>
      <c r="V252" s="5"/>
      <c r="W252" s="5"/>
      <c r="X252" s="5"/>
      <c r="Y252" s="5"/>
      <c r="Z252" s="5"/>
    </row>
    <row r="253" spans="1:26" x14ac:dyDescent="0.3">
      <c r="B253" s="2"/>
    </row>
    <row r="254" spans="1:26" ht="22.5" customHeight="1" x14ac:dyDescent="0.3">
      <c r="A254" s="19" t="s">
        <v>263</v>
      </c>
      <c r="B254" s="18"/>
      <c r="C254" s="18"/>
      <c r="D254" s="18"/>
    </row>
    <row r="255" spans="1:26" s="5" customFormat="1" ht="32.25" customHeight="1" x14ac:dyDescent="0.3">
      <c r="A255" s="163" t="s">
        <v>263</v>
      </c>
      <c r="B255" s="163"/>
      <c r="C255" s="47" t="s">
        <v>264</v>
      </c>
      <c r="D255" s="47" t="s">
        <v>265</v>
      </c>
    </row>
    <row r="256" spans="1:26" ht="130.5" customHeight="1" x14ac:dyDescent="0.3">
      <c r="A256" s="164" t="s">
        <v>266</v>
      </c>
      <c r="B256" s="164"/>
      <c r="C256" s="46">
        <v>300</v>
      </c>
      <c r="D256" s="102">
        <f>SUM(C256:C257)</f>
        <v>500</v>
      </c>
    </row>
    <row r="257" spans="1:4" ht="166.5" customHeight="1" x14ac:dyDescent="0.3">
      <c r="A257" s="164" t="s">
        <v>267</v>
      </c>
      <c r="B257" s="164"/>
      <c r="C257" s="46">
        <v>200</v>
      </c>
      <c r="D257" s="102"/>
    </row>
    <row r="258" spans="1:4" x14ac:dyDescent="0.3">
      <c r="B258" s="2"/>
    </row>
    <row r="259" spans="1:4" x14ac:dyDescent="0.3">
      <c r="B259" s="2"/>
    </row>
    <row r="260" spans="1:4" x14ac:dyDescent="0.3">
      <c r="B260" s="2"/>
    </row>
    <row r="261" spans="1:4" x14ac:dyDescent="0.3">
      <c r="B261" s="2"/>
    </row>
    <row r="262" spans="1:4" x14ac:dyDescent="0.3">
      <c r="B262" s="2"/>
    </row>
    <row r="263" spans="1:4" x14ac:dyDescent="0.3">
      <c r="B263" s="2"/>
    </row>
    <row r="264" spans="1:4" x14ac:dyDescent="0.3">
      <c r="B264" s="2"/>
    </row>
    <row r="265" spans="1:4" x14ac:dyDescent="0.3">
      <c r="B265" s="2"/>
    </row>
    <row r="266" spans="1:4" x14ac:dyDescent="0.3">
      <c r="B266" s="2"/>
    </row>
    <row r="267" spans="1:4" x14ac:dyDescent="0.3">
      <c r="B267" s="2"/>
    </row>
    <row r="268" spans="1:4" x14ac:dyDescent="0.3">
      <c r="B268" s="2"/>
    </row>
    <row r="269" spans="1:4" x14ac:dyDescent="0.3">
      <c r="B269" s="2"/>
    </row>
    <row r="270" spans="1:4" x14ac:dyDescent="0.3">
      <c r="B270" s="2"/>
    </row>
    <row r="271" spans="1:4" x14ac:dyDescent="0.3">
      <c r="B271" s="2"/>
    </row>
    <row r="272" spans="1:4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</sheetData>
  <sheetProtection sheet="1" objects="1" scenarios="1"/>
  <mergeCells count="160">
    <mergeCell ref="A251:C251"/>
    <mergeCell ref="A255:B255"/>
    <mergeCell ref="A256:B256"/>
    <mergeCell ref="D256:D257"/>
    <mergeCell ref="A257:B257"/>
    <mergeCell ref="A241:A243"/>
    <mergeCell ref="H241:H243"/>
    <mergeCell ref="B242:C242"/>
    <mergeCell ref="B243:C243"/>
    <mergeCell ref="A244:A248"/>
    <mergeCell ref="C244:C248"/>
    <mergeCell ref="H244:H248"/>
    <mergeCell ref="A233:A235"/>
    <mergeCell ref="H233:H235"/>
    <mergeCell ref="B234:C234"/>
    <mergeCell ref="B235:C235"/>
    <mergeCell ref="A237:A240"/>
    <mergeCell ref="C237:C238"/>
    <mergeCell ref="H237:H240"/>
    <mergeCell ref="B239:C239"/>
    <mergeCell ref="B240:C240"/>
    <mergeCell ref="A224:A227"/>
    <mergeCell ref="C224:C225"/>
    <mergeCell ref="H224:H227"/>
    <mergeCell ref="B226:C226"/>
    <mergeCell ref="B227:C227"/>
    <mergeCell ref="A228:A232"/>
    <mergeCell ref="C228:C230"/>
    <mergeCell ref="H228:H232"/>
    <mergeCell ref="B231:C231"/>
    <mergeCell ref="B232:C232"/>
    <mergeCell ref="A213:A217"/>
    <mergeCell ref="C213:C215"/>
    <mergeCell ref="H213:H217"/>
    <mergeCell ref="B216:C216"/>
    <mergeCell ref="B217:C217"/>
    <mergeCell ref="A218:A223"/>
    <mergeCell ref="C218:C221"/>
    <mergeCell ref="H218:H223"/>
    <mergeCell ref="B222:C222"/>
    <mergeCell ref="B223:C223"/>
    <mergeCell ref="A203:H203"/>
    <mergeCell ref="A204:C204"/>
    <mergeCell ref="A205:C205"/>
    <mergeCell ref="A206:C206"/>
    <mergeCell ref="A207:C207"/>
    <mergeCell ref="A211:A212"/>
    <mergeCell ref="B211:B212"/>
    <mergeCell ref="C211:C212"/>
    <mergeCell ref="D211:G211"/>
    <mergeCell ref="H211:H212"/>
    <mergeCell ref="H167:H168"/>
    <mergeCell ref="A169:H169"/>
    <mergeCell ref="B170:B199"/>
    <mergeCell ref="C170:C199"/>
    <mergeCell ref="A200:H200"/>
    <mergeCell ref="A201:A202"/>
    <mergeCell ref="C201:C202"/>
    <mergeCell ref="B159:C159"/>
    <mergeCell ref="A160:F160"/>
    <mergeCell ref="A161:D161"/>
    <mergeCell ref="A162:D162"/>
    <mergeCell ref="A163:D163"/>
    <mergeCell ref="A167:A168"/>
    <mergeCell ref="B167:B168"/>
    <mergeCell ref="C167:C168"/>
    <mergeCell ref="D167:G167"/>
    <mergeCell ref="A156:A158"/>
    <mergeCell ref="B156:C156"/>
    <mergeCell ref="D156:D158"/>
    <mergeCell ref="F156:F158"/>
    <mergeCell ref="B157:C157"/>
    <mergeCell ref="B158:C158"/>
    <mergeCell ref="B150:C150"/>
    <mergeCell ref="B151:C151"/>
    <mergeCell ref="B152:C152"/>
    <mergeCell ref="A153:C153"/>
    <mergeCell ref="A154:C154"/>
    <mergeCell ref="A155:F155"/>
    <mergeCell ref="B144:C144"/>
    <mergeCell ref="A145:C145"/>
    <mergeCell ref="A146:F146"/>
    <mergeCell ref="A147:A150"/>
    <mergeCell ref="B147:C147"/>
    <mergeCell ref="D147:D150"/>
    <mergeCell ref="F147:F150"/>
    <mergeCell ref="B148:C148"/>
    <mergeCell ref="B149:C149"/>
    <mergeCell ref="A132:A136"/>
    <mergeCell ref="B132:B134"/>
    <mergeCell ref="D132:D136"/>
    <mergeCell ref="F132:F136"/>
    <mergeCell ref="B136:C136"/>
    <mergeCell ref="A137:A143"/>
    <mergeCell ref="B137:B139"/>
    <mergeCell ref="D137:D142"/>
    <mergeCell ref="F137:F143"/>
    <mergeCell ref="B140:B142"/>
    <mergeCell ref="B143:C143"/>
    <mergeCell ref="A127:A130"/>
    <mergeCell ref="B127:B128"/>
    <mergeCell ref="D127:D130"/>
    <mergeCell ref="F127:F130"/>
    <mergeCell ref="B130:C130"/>
    <mergeCell ref="B131:C131"/>
    <mergeCell ref="F112:F113"/>
    <mergeCell ref="A114:F114"/>
    <mergeCell ref="A115:A126"/>
    <mergeCell ref="B115:B117"/>
    <mergeCell ref="D115:D126"/>
    <mergeCell ref="F115:F126"/>
    <mergeCell ref="B118:B120"/>
    <mergeCell ref="B121:B123"/>
    <mergeCell ref="B125:C125"/>
    <mergeCell ref="B126:C126"/>
    <mergeCell ref="A78:E78"/>
    <mergeCell ref="A92:E92"/>
    <mergeCell ref="A95:E95"/>
    <mergeCell ref="A102:E102"/>
    <mergeCell ref="A106:E106"/>
    <mergeCell ref="A112:C113"/>
    <mergeCell ref="D112:D113"/>
    <mergeCell ref="F53:F55"/>
    <mergeCell ref="F56:F57"/>
    <mergeCell ref="A72:B72"/>
    <mergeCell ref="A75:A77"/>
    <mergeCell ref="B75:D75"/>
    <mergeCell ref="E75:E77"/>
    <mergeCell ref="A47:C47"/>
    <mergeCell ref="A48:C48"/>
    <mergeCell ref="A49:D49"/>
    <mergeCell ref="A53:A55"/>
    <mergeCell ref="B53:B55"/>
    <mergeCell ref="C53:E53"/>
    <mergeCell ref="A33:I33"/>
    <mergeCell ref="B34:B44"/>
    <mergeCell ref="D34:D44"/>
    <mergeCell ref="I34:I35"/>
    <mergeCell ref="A45:D45"/>
    <mergeCell ref="A46:I46"/>
    <mergeCell ref="A17:I17"/>
    <mergeCell ref="A18:A25"/>
    <mergeCell ref="C18:D32"/>
    <mergeCell ref="I18:I25"/>
    <mergeCell ref="B26:B32"/>
    <mergeCell ref="A9:C9"/>
    <mergeCell ref="A10:C10"/>
    <mergeCell ref="A11:C11"/>
    <mergeCell ref="A15:A16"/>
    <mergeCell ref="B15:B16"/>
    <mergeCell ref="C15:C16"/>
    <mergeCell ref="A3:C3"/>
    <mergeCell ref="A4:C4"/>
    <mergeCell ref="A5:C5"/>
    <mergeCell ref="A6:C6"/>
    <mergeCell ref="A7:C7"/>
    <mergeCell ref="A8:C8"/>
    <mergeCell ref="D15:D16"/>
    <mergeCell ref="E15:H15"/>
    <mergeCell ref="I15:I16"/>
  </mergeCells>
  <pageMargins left="0.70866141732283472" right="0.70866141732283472" top="0.74803149606299213" bottom="0.74803149606299213" header="0.31496062992125984" footer="0.31496062992125984"/>
  <pageSetup paperSize="8" scale="55" orientation="portrait" r:id="rId1"/>
  <rowBreaks count="2" manualBreakCount="2">
    <brk id="110" max="8" man="1"/>
    <brk id="20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RESUM PONDERACIÓ PUNTS</vt:lpstr>
      <vt:lpstr>'RESUM PONDERACIÓ PUNTS'!Àrea_d'impressió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MAJADAS MORALES, ESTHER</dc:creator>
  <cp:lastModifiedBy>NAVARRO CASTILLO, Fernando</cp:lastModifiedBy>
  <cp:lastPrinted>2023-04-27T11:18:49Z</cp:lastPrinted>
  <dcterms:created xsi:type="dcterms:W3CDTF">2023-04-11T07:25:10Z</dcterms:created>
  <dcterms:modified xsi:type="dcterms:W3CDTF">2025-12-12T06:37:55Z</dcterms:modified>
</cp:coreProperties>
</file>