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6\SCS-2026-213 Concurs Simpl. Abr. Equipament mèdic i clínic, i complements U. Fragilitat\"/>
    </mc:Choice>
  </mc:AlternateContent>
  <bookViews>
    <workbookView xWindow="0" yWindow="0" windowWidth="18435" windowHeight="6870"/>
  </bookViews>
  <sheets>
    <sheet name="Annex C" sheetId="1" r:id="rId1"/>
    <sheet name="Llegenda grup de crite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5" i="1"/>
  <c r="E18" i="1"/>
  <c r="E19" i="1" s="1"/>
  <c r="E20" i="1" s="1"/>
  <c r="E21" i="1" s="1"/>
  <c r="E22" i="1" s="1"/>
  <c r="E11" i="1"/>
  <c r="E12" i="1" s="1"/>
  <c r="E13" i="1" s="1"/>
  <c r="E14" i="1" s="1"/>
  <c r="E16" i="1" s="1"/>
  <c r="E24" i="1" l="1"/>
  <c r="J6" i="1"/>
  <c r="K6" i="1" s="1"/>
</calcChain>
</file>

<file path=xl/sharedStrings.xml><?xml version="1.0" encoding="utf-8"?>
<sst xmlns="http://schemas.openxmlformats.org/spreadsheetml/2006/main" count="73" uniqueCount="49">
  <si>
    <t>EXPEDIENT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</si>
  <si>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</si>
  <si>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</si>
  <si>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</si>
  <si>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</si>
  <si>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</si>
  <si>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</si>
  <si>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Nº de lot</t>
  </si>
  <si>
    <t>Nom del lot</t>
  </si>
  <si>
    <t>Codi</t>
  </si>
  <si>
    <t>Descripció</t>
  </si>
  <si>
    <t>Quantitat</t>
  </si>
  <si>
    <t>Marca/model</t>
  </si>
  <si>
    <t>Marca/Model a emplenar per l'empresa</t>
  </si>
  <si>
    <t>Import unitari
sense IVA</t>
  </si>
  <si>
    <t>Oferta econòmica total 
amb IVA</t>
  </si>
  <si>
    <t>Oferta econòmica total
sense IVA</t>
  </si>
  <si>
    <t xml:space="preserve">Qualitat ambiental de la flota de vehicles </t>
  </si>
  <si>
    <t>Prestacions tècniques i funcionals</t>
  </si>
  <si>
    <t>Grup de criteri</t>
  </si>
  <si>
    <t>Puntuació màxima</t>
  </si>
  <si>
    <t>Índex documental</t>
  </si>
  <si>
    <t>Grups de criteri a valorar</t>
  </si>
  <si>
    <t>Dada</t>
  </si>
  <si>
    <t>Lot 1</t>
  </si>
  <si>
    <t>Import màxim de licitació
sense IVA</t>
  </si>
  <si>
    <t>SCS-2026-213</t>
  </si>
  <si>
    <t xml:space="preserve">Subministrament d'equipament mèdic i clínic, i complements destinat a la Unitat de Fragilitat, gestionada pel CUAP Sant Martí </t>
  </si>
  <si>
    <t>GRUES</t>
  </si>
  <si>
    <t>Grua de bipedestació</t>
  </si>
  <si>
    <t>Grua elèctrica per a trasllat de pacients</t>
  </si>
  <si>
    <t>Anys garantia 
comercial totals</t>
  </si>
  <si>
    <t>Grau d'obertura de la base</t>
  </si>
  <si>
    <t>Màxim rang d'elevació (màxima i mínima)</t>
  </si>
  <si>
    <t>Major capacitat de càrrega superior a la demanda (Kg)</t>
  </si>
  <si>
    <t>Arnesos addicionals</t>
  </si>
  <si>
    <t>FTA</t>
  </si>
  <si>
    <t>FTA, RCV</t>
  </si>
  <si>
    <t>ANA</t>
  </si>
  <si>
    <t>RCV</t>
  </si>
  <si>
    <t>Possibilitat de recollir pacient de terra (SI/NO)</t>
  </si>
  <si>
    <t>Alarma de sobrepès (SI/NO)</t>
  </si>
  <si>
    <t>Funció de baixada d’emergència elèctrica (SI/NO)</t>
  </si>
  <si>
    <t>Bateria de IoLiti (SI/NO)</t>
  </si>
  <si>
    <t>Termini de lliurament (dies naturals) des de la recepció de la comanda</t>
  </si>
  <si>
    <t>Equip de préstec (sense cost addicional) durant les reparacions superiors als 2 dies</t>
  </si>
  <si>
    <t xml:space="preserve">Funcionalitat tècnica i assistencial dels equips </t>
  </si>
  <si>
    <t>Rendiment del cicle de vida</t>
  </si>
  <si>
    <t>Adequació a les necessitats assistencials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</si>
</sst>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 wrapText="1"/>
    </xf>
    <xf numFmtId="44" fontId="3" fillId="0" borderId="0" xfId="0" applyNumberFormat="1" applyFont="1" applyFill="1" applyProtection="1"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locked="0"/>
    </xf>
    <xf numFmtId="0" fontId="2" fillId="5" borderId="19" xfId="0" applyFont="1" applyFill="1" applyBorder="1" applyAlignment="1" applyProtection="1">
      <alignment horizontal="left" vertical="center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6" fillId="0" borderId="21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right" vertical="center" wrapText="1"/>
    </xf>
    <xf numFmtId="0" fontId="3" fillId="0" borderId="21" xfId="2" applyFont="1" applyFill="1" applyBorder="1" applyAlignment="1" applyProtection="1">
      <alignment horizontal="right" vertical="center"/>
    </xf>
    <xf numFmtId="0" fontId="3" fillId="0" borderId="19" xfId="2" applyFont="1" applyFill="1" applyBorder="1" applyAlignment="1" applyProtection="1">
      <alignment horizontal="right" vertical="center"/>
    </xf>
    <xf numFmtId="0" fontId="2" fillId="3" borderId="9" xfId="2" applyFont="1" applyFill="1" applyBorder="1" applyAlignment="1" applyProtection="1">
      <alignment horizontal="left" vertical="center"/>
    </xf>
    <xf numFmtId="0" fontId="6" fillId="0" borderId="24" xfId="2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right" vertical="center" wrapText="1"/>
    </xf>
    <xf numFmtId="0" fontId="2" fillId="6" borderId="0" xfId="2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</xf>
    <xf numFmtId="0" fontId="11" fillId="4" borderId="11" xfId="2" applyFont="1" applyFill="1" applyBorder="1" applyAlignment="1" applyProtection="1">
      <alignment horizontal="center" vertical="center" wrapText="1"/>
    </xf>
    <xf numFmtId="0" fontId="11" fillId="4" borderId="14" xfId="2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0" xfId="0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 wrapText="1" indent="1"/>
    </xf>
    <xf numFmtId="0" fontId="2" fillId="0" borderId="2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8" xfId="2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44" fontId="3" fillId="0" borderId="0" xfId="1" applyFont="1" applyFill="1" applyBorder="1" applyAlignment="1" applyProtection="1">
      <alignment horizontal="right"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44" fontId="3" fillId="6" borderId="0" xfId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3" fillId="0" borderId="16" xfId="2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right" vertical="center" wrapText="1"/>
    </xf>
    <xf numFmtId="0" fontId="11" fillId="4" borderId="12" xfId="2" applyFont="1" applyFill="1" applyBorder="1" applyAlignment="1" applyProtection="1">
      <alignment horizontal="left" vertical="center" wrapText="1"/>
    </xf>
    <xf numFmtId="0" fontId="11" fillId="4" borderId="13" xfId="2" applyFont="1" applyFill="1" applyBorder="1" applyAlignment="1" applyProtection="1">
      <alignment horizontal="left" vertical="center" wrapText="1"/>
    </xf>
    <xf numFmtId="0" fontId="3" fillId="0" borderId="17" xfId="2" applyFont="1" applyBorder="1" applyAlignment="1" applyProtection="1">
      <alignment horizontal="left" vertical="center" wrapText="1"/>
    </xf>
    <xf numFmtId="0" fontId="5" fillId="0" borderId="20" xfId="2" applyFont="1" applyBorder="1" applyAlignment="1">
      <alignment wrapText="1"/>
    </xf>
    <xf numFmtId="0" fontId="5" fillId="0" borderId="24" xfId="2" applyFont="1" applyBorder="1" applyAlignment="1">
      <alignment horizontal="center" wrapText="1"/>
    </xf>
    <xf numFmtId="0" fontId="5" fillId="0" borderId="21" xfId="2" applyFont="1" applyBorder="1" applyAlignment="1">
      <alignment horizontal="center" wrapText="1"/>
    </xf>
    <xf numFmtId="0" fontId="5" fillId="0" borderId="25" xfId="2" applyFont="1" applyBorder="1" applyAlignment="1">
      <alignment wrapText="1"/>
    </xf>
    <xf numFmtId="0" fontId="5" fillId="0" borderId="19" xfId="2" applyFont="1" applyBorder="1" applyAlignment="1">
      <alignment horizontal="center" wrapText="1"/>
    </xf>
  </cellXfs>
  <cellStyles count="4">
    <cellStyle name="Enllaç" xfId="3" builtinId="8"/>
    <cellStyle name="Moneda" xfId="1" builtinId="4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141701</xdr:rowOff>
    </xdr:from>
    <xdr:to>
      <xdr:col>1</xdr:col>
      <xdr:colOff>1268646</xdr:colOff>
      <xdr:row>2</xdr:row>
      <xdr:rowOff>76707</xdr:rowOff>
    </xdr:to>
    <xdr:pic>
      <xdr:nvPicPr>
        <xdr:cNvPr id="5" name="Imatge 4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36071" y="141701"/>
          <a:ext cx="1737693" cy="3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4"/>
  <sheetViews>
    <sheetView tabSelected="1" zoomScale="70" zoomScaleNormal="70" workbookViewId="0">
      <selection activeCell="D1" sqref="D1:E3"/>
    </sheetView>
  </sheetViews>
  <sheetFormatPr defaultColWidth="11.42578125" defaultRowHeight="12.75" x14ac:dyDescent="0.2"/>
  <cols>
    <col min="1" max="1" width="9.140625" style="3" customWidth="1"/>
    <col min="2" max="2" width="44.85546875" style="4" customWidth="1"/>
    <col min="3" max="3" width="13.85546875" style="4" bestFit="1" customWidth="1"/>
    <col min="4" max="4" width="53.42578125" style="4" customWidth="1"/>
    <col min="5" max="5" width="10.5703125" style="4" customWidth="1"/>
    <col min="6" max="6" width="34.5703125" style="4" customWidth="1"/>
    <col min="7" max="7" width="23.28515625" style="4" customWidth="1"/>
    <col min="8" max="9" width="11.5703125" style="4" customWidth="1"/>
    <col min="10" max="10" width="23.28515625" style="4" customWidth="1"/>
    <col min="11" max="12" width="23.140625" style="4" customWidth="1"/>
    <col min="13" max="13" width="25" style="4" customWidth="1"/>
    <col min="14" max="15" width="23" style="4" customWidth="1"/>
    <col min="16" max="16384" width="11.42578125" style="4"/>
  </cols>
  <sheetData>
    <row r="1" spans="1:73" s="2" customFormat="1" ht="15" customHeight="1" x14ac:dyDescent="0.2">
      <c r="A1" s="10"/>
      <c r="B1" s="43" t="s">
        <v>0</v>
      </c>
      <c r="C1" s="44" t="s">
        <v>26</v>
      </c>
      <c r="D1" s="47" t="s">
        <v>27</v>
      </c>
      <c r="E1" s="48"/>
      <c r="F1" s="8" t="s">
        <v>1</v>
      </c>
      <c r="G1" s="24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s="2" customFormat="1" ht="15" customHeight="1" x14ac:dyDescent="0.2">
      <c r="A2" s="10"/>
      <c r="B2" s="43"/>
      <c r="C2" s="45"/>
      <c r="D2" s="47"/>
      <c r="E2" s="48"/>
      <c r="F2" s="8" t="s">
        <v>3</v>
      </c>
      <c r="G2" s="24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2" customFormat="1" ht="15" customHeight="1" x14ac:dyDescent="0.2">
      <c r="A3" s="10"/>
      <c r="B3" s="43"/>
      <c r="C3" s="46"/>
      <c r="D3" s="47"/>
      <c r="E3" s="48"/>
      <c r="F3" s="8" t="s">
        <v>5</v>
      </c>
      <c r="G3" s="2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5" spans="1:73" s="3" customFormat="1" ht="40.5" customHeight="1" x14ac:dyDescent="0.2">
      <c r="A5" s="21" t="s">
        <v>7</v>
      </c>
      <c r="B5" s="21" t="s">
        <v>8</v>
      </c>
      <c r="C5" s="21" t="s">
        <v>9</v>
      </c>
      <c r="D5" s="21" t="s">
        <v>10</v>
      </c>
      <c r="E5" s="7" t="s">
        <v>11</v>
      </c>
      <c r="F5" s="6" t="s">
        <v>12</v>
      </c>
      <c r="G5" s="25" t="s">
        <v>25</v>
      </c>
      <c r="H5" s="50" t="s">
        <v>14</v>
      </c>
      <c r="I5" s="51"/>
      <c r="J5" s="25" t="s">
        <v>16</v>
      </c>
      <c r="K5" s="25" t="s">
        <v>15</v>
      </c>
      <c r="L5" s="25" t="s">
        <v>31</v>
      </c>
      <c r="M5" s="25" t="s">
        <v>45</v>
      </c>
      <c r="N5" s="25" t="s">
        <v>17</v>
      </c>
      <c r="O5" s="25" t="s">
        <v>44</v>
      </c>
    </row>
    <row r="6" spans="1:73" s="5" customFormat="1" ht="15" customHeight="1" x14ac:dyDescent="0.2">
      <c r="A6" s="53" t="s">
        <v>24</v>
      </c>
      <c r="B6" s="54" t="s">
        <v>28</v>
      </c>
      <c r="C6" s="26">
        <v>1915050800</v>
      </c>
      <c r="D6" s="36" t="s">
        <v>29</v>
      </c>
      <c r="E6" s="37">
        <v>1</v>
      </c>
      <c r="F6" s="24" t="s">
        <v>13</v>
      </c>
      <c r="G6" s="49">
        <v>7040</v>
      </c>
      <c r="H6" s="52">
        <v>0</v>
      </c>
      <c r="I6" s="52"/>
      <c r="J6" s="42">
        <f>E6*H6+E7*H7</f>
        <v>0</v>
      </c>
      <c r="K6" s="42">
        <f>1.1*J6</f>
        <v>0</v>
      </c>
      <c r="L6" s="40"/>
      <c r="M6" s="40"/>
      <c r="N6" s="40"/>
      <c r="O6" s="40"/>
    </row>
    <row r="7" spans="1:73" s="5" customFormat="1" ht="15" customHeight="1" x14ac:dyDescent="0.2">
      <c r="A7" s="53"/>
      <c r="B7" s="54"/>
      <c r="C7" s="26">
        <v>1915050100</v>
      </c>
      <c r="D7" s="36" t="s">
        <v>30</v>
      </c>
      <c r="E7" s="37">
        <v>1</v>
      </c>
      <c r="F7" s="24" t="s">
        <v>13</v>
      </c>
      <c r="G7" s="49"/>
      <c r="H7" s="52">
        <v>0</v>
      </c>
      <c r="I7" s="52"/>
      <c r="J7" s="42"/>
      <c r="K7" s="42"/>
      <c r="L7" s="41"/>
      <c r="M7" s="41"/>
      <c r="N7" s="41"/>
      <c r="O7" s="41"/>
    </row>
    <row r="8" spans="1:73" s="5" customFormat="1" ht="15" customHeight="1" x14ac:dyDescent="0.2">
      <c r="A8" s="27"/>
      <c r="B8" s="28"/>
      <c r="C8" s="29"/>
      <c r="D8" s="30"/>
      <c r="E8" s="31"/>
      <c r="G8" s="9"/>
    </row>
    <row r="9" spans="1:73" s="29" customFormat="1" ht="37.5" customHeight="1" x14ac:dyDescent="0.2">
      <c r="A9" s="32"/>
      <c r="B9" s="32"/>
      <c r="C9" s="33"/>
      <c r="D9" s="33"/>
      <c r="E9" s="34"/>
      <c r="F9" s="57" t="s">
        <v>18</v>
      </c>
      <c r="G9" s="58"/>
      <c r="H9" s="35" t="s">
        <v>19</v>
      </c>
      <c r="I9" s="35" t="s">
        <v>20</v>
      </c>
      <c r="J9" s="35" t="s">
        <v>23</v>
      </c>
      <c r="K9" s="35" t="s">
        <v>21</v>
      </c>
      <c r="L9" s="4"/>
      <c r="M9" s="4"/>
    </row>
    <row r="10" spans="1:73" s="29" customFormat="1" ht="15" customHeight="1" x14ac:dyDescent="0.2">
      <c r="A10" s="30"/>
      <c r="B10" s="30"/>
      <c r="C10" s="56">
        <v>1915050800</v>
      </c>
      <c r="D10" s="55" t="s">
        <v>29</v>
      </c>
      <c r="E10" s="18">
        <v>1</v>
      </c>
      <c r="F10" s="59" t="s">
        <v>32</v>
      </c>
      <c r="G10" s="59"/>
      <c r="H10" s="22" t="s">
        <v>36</v>
      </c>
      <c r="I10" s="19">
        <v>3</v>
      </c>
      <c r="J10" s="11"/>
      <c r="K10" s="11"/>
      <c r="L10" s="4"/>
      <c r="M10" s="4"/>
    </row>
    <row r="11" spans="1:73" s="29" customFormat="1" ht="15" customHeight="1" x14ac:dyDescent="0.2">
      <c r="A11" s="30"/>
      <c r="B11" s="30"/>
      <c r="C11" s="56"/>
      <c r="D11" s="55"/>
      <c r="E11" s="17">
        <f>E10+1</f>
        <v>2</v>
      </c>
      <c r="F11" s="38" t="s">
        <v>33</v>
      </c>
      <c r="G11" s="38"/>
      <c r="H11" s="15" t="s">
        <v>36</v>
      </c>
      <c r="I11" s="19">
        <v>3</v>
      </c>
      <c r="J11" s="11"/>
      <c r="K11" s="11"/>
      <c r="L11" s="4"/>
      <c r="M11" s="4"/>
    </row>
    <row r="12" spans="1:73" s="29" customFormat="1" ht="15" customHeight="1" x14ac:dyDescent="0.2">
      <c r="A12" s="30"/>
      <c r="B12" s="30"/>
      <c r="C12" s="56"/>
      <c r="D12" s="55"/>
      <c r="E12" s="17">
        <f t="shared" ref="E12:E16" si="0">E11+1</f>
        <v>3</v>
      </c>
      <c r="F12" s="38" t="s">
        <v>34</v>
      </c>
      <c r="G12" s="38"/>
      <c r="H12" s="15" t="s">
        <v>36</v>
      </c>
      <c r="I12" s="19">
        <v>3</v>
      </c>
      <c r="J12" s="11"/>
      <c r="K12" s="11"/>
      <c r="L12" s="4"/>
      <c r="M12" s="4"/>
    </row>
    <row r="13" spans="1:73" s="29" customFormat="1" ht="15" customHeight="1" x14ac:dyDescent="0.2">
      <c r="A13" s="30"/>
      <c r="B13" s="30"/>
      <c r="C13" s="56"/>
      <c r="D13" s="55"/>
      <c r="E13" s="17">
        <f t="shared" si="0"/>
        <v>4</v>
      </c>
      <c r="F13" s="38" t="s">
        <v>41</v>
      </c>
      <c r="G13" s="38"/>
      <c r="H13" s="15" t="s">
        <v>36</v>
      </c>
      <c r="I13" s="19">
        <v>3</v>
      </c>
      <c r="J13" s="11"/>
      <c r="K13" s="11"/>
      <c r="L13" s="4"/>
      <c r="M13" s="4"/>
    </row>
    <row r="14" spans="1:73" s="29" customFormat="1" ht="15" customHeight="1" x14ac:dyDescent="0.2">
      <c r="A14" s="30"/>
      <c r="B14" s="30"/>
      <c r="C14" s="56"/>
      <c r="D14" s="55"/>
      <c r="E14" s="17">
        <f t="shared" si="0"/>
        <v>5</v>
      </c>
      <c r="F14" s="38" t="s">
        <v>42</v>
      </c>
      <c r="G14" s="38"/>
      <c r="H14" s="15" t="s">
        <v>36</v>
      </c>
      <c r="I14" s="19">
        <v>3</v>
      </c>
      <c r="J14" s="11"/>
      <c r="K14" s="11"/>
      <c r="L14" s="4"/>
      <c r="M14" s="4"/>
    </row>
    <row r="15" spans="1:73" s="29" customFormat="1" ht="15" customHeight="1" x14ac:dyDescent="0.2">
      <c r="A15" s="30"/>
      <c r="B15" s="30"/>
      <c r="C15" s="56"/>
      <c r="D15" s="55"/>
      <c r="E15" s="17">
        <f>E14+1</f>
        <v>6</v>
      </c>
      <c r="F15" s="38" t="s">
        <v>43</v>
      </c>
      <c r="G15" s="38"/>
      <c r="H15" s="15" t="s">
        <v>37</v>
      </c>
      <c r="I15" s="19">
        <v>3</v>
      </c>
      <c r="J15" s="11"/>
      <c r="K15" s="11"/>
      <c r="L15" s="4"/>
      <c r="M15" s="4"/>
    </row>
    <row r="16" spans="1:73" s="29" customFormat="1" ht="15" customHeight="1" x14ac:dyDescent="0.2">
      <c r="A16" s="30"/>
      <c r="B16" s="30"/>
      <c r="C16" s="56"/>
      <c r="D16" s="55"/>
      <c r="E16" s="23">
        <f t="shared" si="0"/>
        <v>7</v>
      </c>
      <c r="F16" s="39" t="s">
        <v>35</v>
      </c>
      <c r="G16" s="39"/>
      <c r="H16" s="16" t="s">
        <v>38</v>
      </c>
      <c r="I16" s="20">
        <v>2.5</v>
      </c>
      <c r="J16" s="12"/>
      <c r="K16" s="12"/>
      <c r="L16" s="4"/>
      <c r="M16" s="4"/>
    </row>
    <row r="17" spans="1:13" s="29" customFormat="1" ht="15" customHeight="1" x14ac:dyDescent="0.2">
      <c r="A17" s="30"/>
      <c r="B17" s="30"/>
      <c r="C17" s="56">
        <v>1915050100</v>
      </c>
      <c r="D17" s="55" t="s">
        <v>30</v>
      </c>
      <c r="E17" s="18">
        <v>1</v>
      </c>
      <c r="F17" s="59" t="s">
        <v>32</v>
      </c>
      <c r="G17" s="59"/>
      <c r="H17" s="22" t="s">
        <v>36</v>
      </c>
      <c r="I17" s="19">
        <v>3</v>
      </c>
      <c r="J17" s="11"/>
      <c r="K17" s="11"/>
      <c r="L17" s="4"/>
      <c r="M17" s="4"/>
    </row>
    <row r="18" spans="1:13" s="29" customFormat="1" ht="15" customHeight="1" x14ac:dyDescent="0.2">
      <c r="A18" s="30"/>
      <c r="B18" s="30"/>
      <c r="C18" s="56"/>
      <c r="D18" s="55"/>
      <c r="E18" s="17">
        <f>E17+1</f>
        <v>2</v>
      </c>
      <c r="F18" s="38" t="s">
        <v>33</v>
      </c>
      <c r="G18" s="38"/>
      <c r="H18" s="15" t="s">
        <v>36</v>
      </c>
      <c r="I18" s="19">
        <v>3</v>
      </c>
      <c r="J18" s="11"/>
      <c r="K18" s="11"/>
      <c r="L18" s="4"/>
      <c r="M18" s="4"/>
    </row>
    <row r="19" spans="1:13" s="29" customFormat="1" ht="15" customHeight="1" x14ac:dyDescent="0.2">
      <c r="A19" s="30"/>
      <c r="B19" s="30"/>
      <c r="C19" s="56"/>
      <c r="D19" s="55"/>
      <c r="E19" s="17">
        <f t="shared" ref="E19:E24" si="1">E18+1</f>
        <v>3</v>
      </c>
      <c r="F19" s="38" t="s">
        <v>34</v>
      </c>
      <c r="G19" s="38"/>
      <c r="H19" s="15" t="s">
        <v>36</v>
      </c>
      <c r="I19" s="19">
        <v>3</v>
      </c>
      <c r="J19" s="11"/>
      <c r="K19" s="11"/>
      <c r="L19" s="4"/>
      <c r="M19" s="4"/>
    </row>
    <row r="20" spans="1:13" s="29" customFormat="1" ht="15" customHeight="1" x14ac:dyDescent="0.2">
      <c r="A20" s="30"/>
      <c r="B20" s="30"/>
      <c r="C20" s="56"/>
      <c r="D20" s="55"/>
      <c r="E20" s="17">
        <f t="shared" si="1"/>
        <v>4</v>
      </c>
      <c r="F20" s="38" t="s">
        <v>40</v>
      </c>
      <c r="G20" s="38"/>
      <c r="H20" s="15" t="s">
        <v>36</v>
      </c>
      <c r="I20" s="19">
        <v>3</v>
      </c>
      <c r="J20" s="11"/>
      <c r="K20" s="11"/>
      <c r="L20" s="4"/>
      <c r="M20" s="4"/>
    </row>
    <row r="21" spans="1:13" s="29" customFormat="1" ht="15" customHeight="1" x14ac:dyDescent="0.2">
      <c r="A21" s="30"/>
      <c r="B21" s="30"/>
      <c r="C21" s="56"/>
      <c r="D21" s="55"/>
      <c r="E21" s="17">
        <f t="shared" si="1"/>
        <v>5</v>
      </c>
      <c r="F21" s="38" t="s">
        <v>41</v>
      </c>
      <c r="G21" s="38"/>
      <c r="H21" s="15" t="s">
        <v>36</v>
      </c>
      <c r="I21" s="19">
        <v>3</v>
      </c>
      <c r="J21" s="11"/>
      <c r="K21" s="11"/>
      <c r="L21" s="4"/>
      <c r="M21" s="4"/>
    </row>
    <row r="22" spans="1:13" s="29" customFormat="1" ht="15" customHeight="1" x14ac:dyDescent="0.2">
      <c r="A22" s="30"/>
      <c r="B22" s="30"/>
      <c r="C22" s="56"/>
      <c r="D22" s="55"/>
      <c r="E22" s="17">
        <f t="shared" si="1"/>
        <v>6</v>
      </c>
      <c r="F22" s="38" t="s">
        <v>42</v>
      </c>
      <c r="G22" s="38"/>
      <c r="H22" s="15" t="s">
        <v>36</v>
      </c>
      <c r="I22" s="19">
        <v>3</v>
      </c>
      <c r="J22" s="11"/>
      <c r="K22" s="11"/>
      <c r="L22" s="4"/>
      <c r="M22" s="4"/>
    </row>
    <row r="23" spans="1:13" s="29" customFormat="1" ht="15" customHeight="1" x14ac:dyDescent="0.2">
      <c r="A23" s="30"/>
      <c r="B23" s="30"/>
      <c r="C23" s="56"/>
      <c r="D23" s="55"/>
      <c r="E23" s="17">
        <f>E22+1</f>
        <v>7</v>
      </c>
      <c r="F23" s="38" t="s">
        <v>43</v>
      </c>
      <c r="G23" s="38"/>
      <c r="H23" s="15" t="s">
        <v>37</v>
      </c>
      <c r="I23" s="19">
        <v>3</v>
      </c>
      <c r="J23" s="11"/>
      <c r="K23" s="11"/>
      <c r="L23" s="4"/>
      <c r="M23" s="4"/>
    </row>
    <row r="24" spans="1:13" s="29" customFormat="1" ht="15" customHeight="1" x14ac:dyDescent="0.2">
      <c r="A24" s="30"/>
      <c r="B24" s="30"/>
      <c r="C24" s="56"/>
      <c r="D24" s="55"/>
      <c r="E24" s="23">
        <f t="shared" si="1"/>
        <v>8</v>
      </c>
      <c r="F24" s="39" t="s">
        <v>35</v>
      </c>
      <c r="G24" s="39"/>
      <c r="H24" s="16" t="s">
        <v>38</v>
      </c>
      <c r="I24" s="20">
        <v>2.5</v>
      </c>
      <c r="J24" s="12"/>
      <c r="K24" s="12"/>
      <c r="L24" s="4"/>
      <c r="M24" s="4"/>
    </row>
  </sheetData>
  <sheetProtection algorithmName="SHA-512" hashValue="y/6Sh5hvwFpOvgaAbROdFPr9thZJhtpCZRRR3whMukGys64lRrWe2zZ3KGDzjQqtaIVQaSDb6xhFNUe4EFQSiw==" saltValue="S5b7oB8VCgDNtegPTF6Y7w==" spinCount="100000" sheet="1" objects="1" scenarios="1"/>
  <mergeCells count="35">
    <mergeCell ref="C17:C24"/>
    <mergeCell ref="D17:D24"/>
    <mergeCell ref="F17:G17"/>
    <mergeCell ref="F18:G18"/>
    <mergeCell ref="A6:A7"/>
    <mergeCell ref="B6:B7"/>
    <mergeCell ref="J6:J7"/>
    <mergeCell ref="D10:D16"/>
    <mergeCell ref="C10:C16"/>
    <mergeCell ref="F16:G16"/>
    <mergeCell ref="F9:G9"/>
    <mergeCell ref="F10:G10"/>
    <mergeCell ref="F15:G15"/>
    <mergeCell ref="B1:B3"/>
    <mergeCell ref="C1:C3"/>
    <mergeCell ref="D1:E3"/>
    <mergeCell ref="G6:G7"/>
    <mergeCell ref="H5:I5"/>
    <mergeCell ref="H7:I7"/>
    <mergeCell ref="H6:I6"/>
    <mergeCell ref="F19:G19"/>
    <mergeCell ref="F23:G23"/>
    <mergeCell ref="F24:G24"/>
    <mergeCell ref="F20:G20"/>
    <mergeCell ref="O6:O7"/>
    <mergeCell ref="F11:G11"/>
    <mergeCell ref="F12:G12"/>
    <mergeCell ref="F13:G13"/>
    <mergeCell ref="F14:G14"/>
    <mergeCell ref="M6:M7"/>
    <mergeCell ref="N6:N7"/>
    <mergeCell ref="K6:K7"/>
    <mergeCell ref="L6:L7"/>
    <mergeCell ref="F22:G22"/>
    <mergeCell ref="F21:G21"/>
  </mergeCells>
  <conditionalFormatting sqref="C6:C7">
    <cfRule type="duplicateValues" dxfId="2" priority="4" stopIfTrue="1"/>
  </conditionalFormatting>
  <conditionalFormatting sqref="C10:C15">
    <cfRule type="duplicateValues" dxfId="1" priority="9" stopIfTrue="1"/>
  </conditionalFormatting>
  <conditionalFormatting sqref="C17:C23">
    <cfRule type="duplicateValues" dxfId="0" priority="10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>
      <selection activeCell="B2" sqref="B2"/>
    </sheetView>
  </sheetViews>
  <sheetFormatPr defaultRowHeight="15" x14ac:dyDescent="0.25"/>
  <cols>
    <col min="1" max="1" width="8.7109375" customWidth="1"/>
    <col min="2" max="2" width="45.5703125" bestFit="1" customWidth="1"/>
    <col min="257" max="257" width="8.7109375" customWidth="1"/>
    <col min="258" max="258" width="45.5703125" bestFit="1" customWidth="1"/>
    <col min="513" max="513" width="8.7109375" customWidth="1"/>
    <col min="514" max="514" width="45.5703125" bestFit="1" customWidth="1"/>
    <col min="769" max="769" width="8.7109375" customWidth="1"/>
    <col min="770" max="770" width="45.5703125" bestFit="1" customWidth="1"/>
    <col min="1025" max="1025" width="8.7109375" customWidth="1"/>
    <col min="1026" max="1026" width="45.5703125" bestFit="1" customWidth="1"/>
    <col min="1281" max="1281" width="8.7109375" customWidth="1"/>
    <col min="1282" max="1282" width="45.5703125" bestFit="1" customWidth="1"/>
    <col min="1537" max="1537" width="8.7109375" customWidth="1"/>
    <col min="1538" max="1538" width="45.5703125" bestFit="1" customWidth="1"/>
    <col min="1793" max="1793" width="8.7109375" customWidth="1"/>
    <col min="1794" max="1794" width="45.5703125" bestFit="1" customWidth="1"/>
    <col min="2049" max="2049" width="8.7109375" customWidth="1"/>
    <col min="2050" max="2050" width="45.5703125" bestFit="1" customWidth="1"/>
    <col min="2305" max="2305" width="8.7109375" customWidth="1"/>
    <col min="2306" max="2306" width="45.5703125" bestFit="1" customWidth="1"/>
    <col min="2561" max="2561" width="8.7109375" customWidth="1"/>
    <col min="2562" max="2562" width="45.5703125" bestFit="1" customWidth="1"/>
    <col min="2817" max="2817" width="8.7109375" customWidth="1"/>
    <col min="2818" max="2818" width="45.5703125" bestFit="1" customWidth="1"/>
    <col min="3073" max="3073" width="8.7109375" customWidth="1"/>
    <col min="3074" max="3074" width="45.5703125" bestFit="1" customWidth="1"/>
    <col min="3329" max="3329" width="8.7109375" customWidth="1"/>
    <col min="3330" max="3330" width="45.5703125" bestFit="1" customWidth="1"/>
    <col min="3585" max="3585" width="8.7109375" customWidth="1"/>
    <col min="3586" max="3586" width="45.5703125" bestFit="1" customWidth="1"/>
    <col min="3841" max="3841" width="8.7109375" customWidth="1"/>
    <col min="3842" max="3842" width="45.5703125" bestFit="1" customWidth="1"/>
    <col min="4097" max="4097" width="8.7109375" customWidth="1"/>
    <col min="4098" max="4098" width="45.5703125" bestFit="1" customWidth="1"/>
    <col min="4353" max="4353" width="8.7109375" customWidth="1"/>
    <col min="4354" max="4354" width="45.5703125" bestFit="1" customWidth="1"/>
    <col min="4609" max="4609" width="8.7109375" customWidth="1"/>
    <col min="4610" max="4610" width="45.5703125" bestFit="1" customWidth="1"/>
    <col min="4865" max="4865" width="8.7109375" customWidth="1"/>
    <col min="4866" max="4866" width="45.5703125" bestFit="1" customWidth="1"/>
    <col min="5121" max="5121" width="8.7109375" customWidth="1"/>
    <col min="5122" max="5122" width="45.5703125" bestFit="1" customWidth="1"/>
    <col min="5377" max="5377" width="8.7109375" customWidth="1"/>
    <col min="5378" max="5378" width="45.5703125" bestFit="1" customWidth="1"/>
    <col min="5633" max="5633" width="8.7109375" customWidth="1"/>
    <col min="5634" max="5634" width="45.5703125" bestFit="1" customWidth="1"/>
    <col min="5889" max="5889" width="8.7109375" customWidth="1"/>
    <col min="5890" max="5890" width="45.5703125" bestFit="1" customWidth="1"/>
    <col min="6145" max="6145" width="8.7109375" customWidth="1"/>
    <col min="6146" max="6146" width="45.5703125" bestFit="1" customWidth="1"/>
    <col min="6401" max="6401" width="8.7109375" customWidth="1"/>
    <col min="6402" max="6402" width="45.5703125" bestFit="1" customWidth="1"/>
    <col min="6657" max="6657" width="8.7109375" customWidth="1"/>
    <col min="6658" max="6658" width="45.5703125" bestFit="1" customWidth="1"/>
    <col min="6913" max="6913" width="8.7109375" customWidth="1"/>
    <col min="6914" max="6914" width="45.5703125" bestFit="1" customWidth="1"/>
    <col min="7169" max="7169" width="8.7109375" customWidth="1"/>
    <col min="7170" max="7170" width="45.5703125" bestFit="1" customWidth="1"/>
    <col min="7425" max="7425" width="8.7109375" customWidth="1"/>
    <col min="7426" max="7426" width="45.5703125" bestFit="1" customWidth="1"/>
    <col min="7681" max="7681" width="8.7109375" customWidth="1"/>
    <col min="7682" max="7682" width="45.5703125" bestFit="1" customWidth="1"/>
    <col min="7937" max="7937" width="8.7109375" customWidth="1"/>
    <col min="7938" max="7938" width="45.5703125" bestFit="1" customWidth="1"/>
    <col min="8193" max="8193" width="8.7109375" customWidth="1"/>
    <col min="8194" max="8194" width="45.5703125" bestFit="1" customWidth="1"/>
    <col min="8449" max="8449" width="8.7109375" customWidth="1"/>
    <col min="8450" max="8450" width="45.5703125" bestFit="1" customWidth="1"/>
    <col min="8705" max="8705" width="8.7109375" customWidth="1"/>
    <col min="8706" max="8706" width="45.5703125" bestFit="1" customWidth="1"/>
    <col min="8961" max="8961" width="8.7109375" customWidth="1"/>
    <col min="8962" max="8962" width="45.5703125" bestFit="1" customWidth="1"/>
    <col min="9217" max="9217" width="8.7109375" customWidth="1"/>
    <col min="9218" max="9218" width="45.5703125" bestFit="1" customWidth="1"/>
    <col min="9473" max="9473" width="8.7109375" customWidth="1"/>
    <col min="9474" max="9474" width="45.5703125" bestFit="1" customWidth="1"/>
    <col min="9729" max="9729" width="8.7109375" customWidth="1"/>
    <col min="9730" max="9730" width="45.5703125" bestFit="1" customWidth="1"/>
    <col min="9985" max="9985" width="8.7109375" customWidth="1"/>
    <col min="9986" max="9986" width="45.5703125" bestFit="1" customWidth="1"/>
    <col min="10241" max="10241" width="8.7109375" customWidth="1"/>
    <col min="10242" max="10242" width="45.5703125" bestFit="1" customWidth="1"/>
    <col min="10497" max="10497" width="8.7109375" customWidth="1"/>
    <col min="10498" max="10498" width="45.5703125" bestFit="1" customWidth="1"/>
    <col min="10753" max="10753" width="8.7109375" customWidth="1"/>
    <col min="10754" max="10754" width="45.5703125" bestFit="1" customWidth="1"/>
    <col min="11009" max="11009" width="8.7109375" customWidth="1"/>
    <col min="11010" max="11010" width="45.5703125" bestFit="1" customWidth="1"/>
    <col min="11265" max="11265" width="8.7109375" customWidth="1"/>
    <col min="11266" max="11266" width="45.5703125" bestFit="1" customWidth="1"/>
    <col min="11521" max="11521" width="8.7109375" customWidth="1"/>
    <col min="11522" max="11522" width="45.5703125" bestFit="1" customWidth="1"/>
    <col min="11777" max="11777" width="8.7109375" customWidth="1"/>
    <col min="11778" max="11778" width="45.5703125" bestFit="1" customWidth="1"/>
    <col min="12033" max="12033" width="8.7109375" customWidth="1"/>
    <col min="12034" max="12034" width="45.5703125" bestFit="1" customWidth="1"/>
    <col min="12289" max="12289" width="8.7109375" customWidth="1"/>
    <col min="12290" max="12290" width="45.5703125" bestFit="1" customWidth="1"/>
    <col min="12545" max="12545" width="8.7109375" customWidth="1"/>
    <col min="12546" max="12546" width="45.5703125" bestFit="1" customWidth="1"/>
    <col min="12801" max="12801" width="8.7109375" customWidth="1"/>
    <col min="12802" max="12802" width="45.5703125" bestFit="1" customWidth="1"/>
    <col min="13057" max="13057" width="8.7109375" customWidth="1"/>
    <col min="13058" max="13058" width="45.5703125" bestFit="1" customWidth="1"/>
    <col min="13313" max="13313" width="8.7109375" customWidth="1"/>
    <col min="13314" max="13314" width="45.5703125" bestFit="1" customWidth="1"/>
    <col min="13569" max="13569" width="8.7109375" customWidth="1"/>
    <col min="13570" max="13570" width="45.5703125" bestFit="1" customWidth="1"/>
    <col min="13825" max="13825" width="8.7109375" customWidth="1"/>
    <col min="13826" max="13826" width="45.5703125" bestFit="1" customWidth="1"/>
    <col min="14081" max="14081" width="8.7109375" customWidth="1"/>
    <col min="14082" max="14082" width="45.5703125" bestFit="1" customWidth="1"/>
    <col min="14337" max="14337" width="8.7109375" customWidth="1"/>
    <col min="14338" max="14338" width="45.5703125" bestFit="1" customWidth="1"/>
    <col min="14593" max="14593" width="8.7109375" customWidth="1"/>
    <col min="14594" max="14594" width="45.5703125" bestFit="1" customWidth="1"/>
    <col min="14849" max="14849" width="8.7109375" customWidth="1"/>
    <col min="14850" max="14850" width="45.5703125" bestFit="1" customWidth="1"/>
    <col min="15105" max="15105" width="8.7109375" customWidth="1"/>
    <col min="15106" max="15106" width="45.5703125" bestFit="1" customWidth="1"/>
    <col min="15361" max="15361" width="8.7109375" customWidth="1"/>
    <col min="15362" max="15362" width="45.5703125" bestFit="1" customWidth="1"/>
    <col min="15617" max="15617" width="8.7109375" customWidth="1"/>
    <col min="15618" max="15618" width="45.5703125" bestFit="1" customWidth="1"/>
    <col min="15873" max="15873" width="8.7109375" customWidth="1"/>
    <col min="15874" max="15874" width="45.5703125" bestFit="1" customWidth="1"/>
    <col min="16129" max="16129" width="8.7109375" customWidth="1"/>
    <col min="16130" max="16130" width="45.5703125" bestFit="1" customWidth="1"/>
  </cols>
  <sheetData>
    <row r="3" spans="2:3" x14ac:dyDescent="0.25">
      <c r="B3" s="14" t="s">
        <v>22</v>
      </c>
      <c r="C3" s="13"/>
    </row>
    <row r="4" spans="2:3" x14ac:dyDescent="0.25">
      <c r="B4" s="60" t="s">
        <v>46</v>
      </c>
      <c r="C4" s="61" t="s">
        <v>36</v>
      </c>
    </row>
    <row r="5" spans="2:3" x14ac:dyDescent="0.25">
      <c r="B5" s="60" t="s">
        <v>47</v>
      </c>
      <c r="C5" s="62" t="s">
        <v>39</v>
      </c>
    </row>
    <row r="6" spans="2:3" x14ac:dyDescent="0.25">
      <c r="B6" s="63" t="s">
        <v>48</v>
      </c>
      <c r="C6" s="6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6ac0089ace1544ae4225401729fd085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06826e4a383e1b38f98362196c4a46d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9FB38AC3-143D-43DA-B963-DA3BFE6E4B11}"/>
</file>

<file path=customXml/itemProps2.xml><?xml version="1.0" encoding="utf-8"?>
<ds:datastoreItem xmlns:ds="http://schemas.openxmlformats.org/officeDocument/2006/customXml" ds:itemID="{2F747E8B-4256-4C6D-B79E-D8D1CF08CB83}"/>
</file>

<file path=customXml/itemProps3.xml><?xml version="1.0" encoding="utf-8"?>
<ds:datastoreItem xmlns:ds="http://schemas.openxmlformats.org/officeDocument/2006/customXml" ds:itemID="{2003BDF1-05EC-4B1B-9324-9C5F029E3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C</vt:lpstr>
      <vt:lpstr>Llegenda grup de criteri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URGELL VILA PARRAMON</dc:creator>
  <cp:lastModifiedBy>URGELL VILA PARRAMON</cp:lastModifiedBy>
  <dcterms:created xsi:type="dcterms:W3CDTF">2023-04-13T09:49:57Z</dcterms:created>
  <dcterms:modified xsi:type="dcterms:W3CDTF">2025-11-21T14:04:10Z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