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025 2026 - PA I PASTES CONGELADES\2 DOCUMENTACIÓ ADMINISTRATIVA\"/>
    </mc:Choice>
  </mc:AlternateContent>
  <bookViews>
    <workbookView xWindow="0" yWindow="0" windowWidth="38400" windowHeight="17270"/>
  </bookViews>
  <sheets>
    <sheet name="LOT 1 per valorar" sheetId="1" r:id="rId1"/>
  </sheets>
  <definedNames>
    <definedName name="_xlnm._FilterDatabase" localSheetId="0" hidden="1">'LOT 1 per valorar'!$B$3:$J$19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s="1"/>
  <c r="I19" i="1" s="1"/>
  <c r="J19" i="1" s="1"/>
  <c r="F18" i="1"/>
  <c r="H18" i="1" s="1"/>
  <c r="F17" i="1"/>
  <c r="H17" i="1" s="1"/>
  <c r="F16" i="1"/>
  <c r="H16" i="1" s="1"/>
  <c r="I16" i="1" s="1"/>
  <c r="J16" i="1" s="1"/>
  <c r="F15" i="1"/>
  <c r="H15" i="1" s="1"/>
  <c r="F14" i="1"/>
  <c r="H14" i="1" s="1"/>
  <c r="F13" i="1"/>
  <c r="H13" i="1" s="1"/>
  <c r="I13" i="1" s="1"/>
  <c r="J13" i="1" s="1"/>
  <c r="F12" i="1"/>
  <c r="H12" i="1" s="1"/>
  <c r="F11" i="1"/>
  <c r="H11" i="1" s="1"/>
  <c r="F10" i="1"/>
  <c r="H10" i="1" s="1"/>
  <c r="I10" i="1" s="1"/>
  <c r="J10" i="1" s="1"/>
  <c r="F9" i="1"/>
  <c r="H9" i="1" s="1"/>
  <c r="F8" i="1"/>
  <c r="H8" i="1" s="1"/>
  <c r="H7" i="1"/>
  <c r="I7" i="1" s="1"/>
  <c r="J7" i="1" s="1"/>
  <c r="F7" i="1"/>
  <c r="F6" i="1"/>
  <c r="H6" i="1" s="1"/>
  <c r="F5" i="1"/>
  <c r="H5" i="1" s="1"/>
  <c r="F4" i="1"/>
  <c r="H4" i="1" s="1"/>
  <c r="I4" i="1" s="1"/>
  <c r="J4" i="1" s="1"/>
  <c r="I15" i="1" l="1"/>
  <c r="J15" i="1" s="1"/>
  <c r="I8" i="1"/>
  <c r="J8" i="1" s="1"/>
  <c r="I17" i="1"/>
  <c r="J17" i="1" s="1"/>
  <c r="I18" i="1"/>
  <c r="J18" i="1"/>
  <c r="I11" i="1"/>
  <c r="J11" i="1" s="1"/>
  <c r="I12" i="1"/>
  <c r="J12" i="1" s="1"/>
  <c r="I5" i="1"/>
  <c r="I20" i="1" s="1"/>
  <c r="H20" i="1"/>
  <c r="I6" i="1"/>
  <c r="J6" i="1" s="1"/>
  <c r="I14" i="1"/>
  <c r="J14" i="1" s="1"/>
  <c r="I9" i="1"/>
  <c r="J9" i="1" s="1"/>
  <c r="J5" i="1" l="1"/>
  <c r="J20" i="1" s="1"/>
</calcChain>
</file>

<file path=xl/sharedStrings.xml><?xml version="1.0" encoding="utf-8"?>
<sst xmlns="http://schemas.openxmlformats.org/spreadsheetml/2006/main" count="26" uniqueCount="25">
  <si>
    <t>LOT 1: PA I PASTES CONGELADES</t>
  </si>
  <si>
    <t>Grams</t>
  </si>
  <si>
    <t>IVA</t>
  </si>
  <si>
    <t>Consum anual</t>
  </si>
  <si>
    <t>Consum 2 anys</t>
  </si>
  <si>
    <t>PREU MÀXIM LICITACIÓ UNITARI</t>
  </si>
  <si>
    <t>IMPORT SENSE IVA</t>
  </si>
  <si>
    <t>IMPORT AMB IVA</t>
  </si>
  <si>
    <t>PREU UNITARI OFERT</t>
  </si>
  <si>
    <t>CROISSANT ARTESÀ MARGARINA</t>
  </si>
  <si>
    <t xml:space="preserve">FERRADURA DE CREMA  </t>
  </si>
  <si>
    <t xml:space="preserve">NAPOLITANA DE XOCOLATA </t>
  </si>
  <si>
    <t xml:space="preserve">FERRADURA XOCOLATA  </t>
  </si>
  <si>
    <t>CROISSANT RECTE DE MARGARINA  65G</t>
  </si>
  <si>
    <r>
      <t>NAPOLITANA DE CREMA</t>
    </r>
    <r>
      <rPr>
        <sz val="12"/>
        <color indexed="10"/>
        <rFont val="Arial"/>
        <family val="2"/>
      </rPr>
      <t xml:space="preserve"> </t>
    </r>
  </si>
  <si>
    <t xml:space="preserve">FERRADURA DE CABELL D'ÀNGEL  </t>
  </si>
  <si>
    <t>MITJA BAGUETTE CUITA ( PA INSTANT)</t>
  </si>
  <si>
    <t>PLANXA DE PASTA FULLADA FERMENTADA (60X40) 800G</t>
  </si>
  <si>
    <t xml:space="preserve">CROISSANT FARCIT DE XOCOLATA </t>
  </si>
  <si>
    <t>MOLLETE RODÓ 75G MÍNIM</t>
  </si>
  <si>
    <t>BAGUETTE PRECUITA CONGELADA, 230G</t>
  </si>
  <si>
    <t>MITJA BAGUETTE PRECUINADA CONGELADA 110G</t>
  </si>
  <si>
    <t>CROISANT TRADICIONAL MANTEGA FERMENTAT 85G</t>
  </si>
  <si>
    <t xml:space="preserve">BERLINA XOCOLATA </t>
  </si>
  <si>
    <t xml:space="preserve">BERLINA SUCRE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</si>
</sst>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0\ &quot;€&quot;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165" fontId="4" fillId="3" borderId="6" xfId="0" applyNumberFormat="1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vertical="center"/>
    </xf>
    <xf numFmtId="44" fontId="4" fillId="0" borderId="6" xfId="1" applyFont="1" applyFill="1" applyBorder="1" applyAlignment="1">
      <alignment vertical="center"/>
    </xf>
    <xf numFmtId="165" fontId="5" fillId="0" borderId="7" xfId="0" applyNumberFormat="1" applyFont="1" applyFill="1" applyBorder="1" applyAlignment="1">
      <alignment vertical="center"/>
    </xf>
    <xf numFmtId="44" fontId="4" fillId="0" borderId="8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165" fontId="4" fillId="3" borderId="10" xfId="0" applyNumberFormat="1" applyFont="1" applyFill="1" applyBorder="1" applyAlignment="1">
      <alignment vertical="center"/>
    </xf>
    <xf numFmtId="164" fontId="4" fillId="5" borderId="10" xfId="1" applyNumberFormat="1" applyFont="1" applyFill="1" applyBorder="1" applyAlignment="1">
      <alignment vertical="center"/>
    </xf>
    <xf numFmtId="44" fontId="4" fillId="0" borderId="10" xfId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44" fontId="4" fillId="0" borderId="12" xfId="1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9" fontId="4" fillId="0" borderId="10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5" fontId="4" fillId="3" borderId="14" xfId="0" applyNumberFormat="1" applyFont="1" applyFill="1" applyBorder="1" applyAlignment="1">
      <alignment vertical="center"/>
    </xf>
    <xf numFmtId="164" fontId="4" fillId="5" borderId="14" xfId="1" applyNumberFormat="1" applyFont="1" applyFill="1" applyBorder="1" applyAlignment="1">
      <alignment vertical="center"/>
    </xf>
    <xf numFmtId="44" fontId="4" fillId="0" borderId="14" xfId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44" fontId="4" fillId="0" borderId="16" xfId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/>
    <xf numFmtId="3" fontId="1" fillId="0" borderId="0" xfId="0" applyNumberFormat="1" applyFont="1" applyFill="1" applyBorder="1" applyAlignment="1">
      <alignment vertical="top"/>
    </xf>
    <xf numFmtId="44" fontId="7" fillId="0" borderId="1" xfId="1" applyFont="1" applyBorder="1" applyAlignment="1">
      <alignment horizontal="center" vertical="center"/>
    </xf>
    <xf numFmtId="44" fontId="7" fillId="0" borderId="2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0" fontId="0" fillId="0" borderId="0" xfId="0" applyBorder="1"/>
    <xf numFmtId="165" fontId="9" fillId="0" borderId="0" xfId="0" applyNumberFormat="1" applyFont="1" applyBorder="1" applyAlignment="1">
      <alignment vertical="top"/>
    </xf>
    <xf numFmtId="9" fontId="0" fillId="0" borderId="0" xfId="2" applyFont="1" applyBorder="1"/>
    <xf numFmtId="9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8"/>
  <sheetViews>
    <sheetView showGridLines="0" tabSelected="1" zoomScale="90" zoomScaleNormal="90" workbookViewId="0">
      <selection activeCell="R10" sqref="R10"/>
    </sheetView>
  </sheetViews>
  <sheetFormatPr baseColWidth="10" defaultColWidth="8.7265625" defaultRowHeight="12.5" x14ac:dyDescent="0.25"/>
  <cols>
    <col min="2" max="2" width="51.1796875" bestFit="1" customWidth="1"/>
    <col min="3" max="3" width="8.90625" bestFit="1" customWidth="1"/>
    <col min="4" max="5" width="0" hidden="1" customWidth="1"/>
    <col min="6" max="6" width="12.08984375" customWidth="1"/>
    <col min="7" max="7" width="13.08984375" customWidth="1"/>
    <col min="8" max="9" width="18.54296875" customWidth="1"/>
    <col min="10" max="10" width="21.81640625" customWidth="1"/>
    <col min="11" max="11" width="22.90625" customWidth="1"/>
  </cols>
  <sheetData>
    <row r="2" spans="2:11" ht="13" thickBot="1" x14ac:dyDescent="0.3"/>
    <row r="3" spans="2:11" ht="62.5" thickBot="1" x14ac:dyDescent="0.3">
      <c r="B3" s="1" t="s">
        <v>0</v>
      </c>
      <c r="C3" s="2" t="s">
        <v>1</v>
      </c>
      <c r="D3" s="3" t="s">
        <v>2</v>
      </c>
      <c r="E3" s="3" t="s">
        <v>3</v>
      </c>
      <c r="F3" s="2" t="s">
        <v>4</v>
      </c>
      <c r="G3" s="4" t="s">
        <v>5</v>
      </c>
      <c r="H3" s="4" t="s">
        <v>6</v>
      </c>
      <c r="I3" s="4" t="s">
        <v>2</v>
      </c>
      <c r="J3" s="5" t="s">
        <v>7</v>
      </c>
      <c r="K3" s="6" t="s">
        <v>8</v>
      </c>
    </row>
    <row r="4" spans="2:11" s="16" customFormat="1" ht="29" customHeight="1" x14ac:dyDescent="0.25">
      <c r="B4" s="7" t="s">
        <v>9</v>
      </c>
      <c r="C4" s="8">
        <v>85</v>
      </c>
      <c r="D4" s="9">
        <v>0.1</v>
      </c>
      <c r="E4" s="10">
        <v>2500</v>
      </c>
      <c r="F4" s="10">
        <f t="shared" ref="F4:F19" si="0">E4*2</f>
        <v>5000</v>
      </c>
      <c r="G4" s="11">
        <v>0.23680000000000001</v>
      </c>
      <c r="H4" s="12">
        <f t="shared" ref="H4:H19" si="1">G4*F4</f>
        <v>1184</v>
      </c>
      <c r="I4" s="13">
        <f t="shared" ref="I4:I19" si="2">H4*D4</f>
        <v>118.4</v>
      </c>
      <c r="J4" s="14">
        <f t="shared" ref="J4:J19" si="3">H4+I4</f>
        <v>1302.4000000000001</v>
      </c>
      <c r="K4" s="15"/>
    </row>
    <row r="5" spans="2:11" s="16" customFormat="1" ht="29" customHeight="1" x14ac:dyDescent="0.25">
      <c r="B5" s="17" t="s">
        <v>10</v>
      </c>
      <c r="C5" s="18">
        <v>160</v>
      </c>
      <c r="D5" s="19">
        <v>0.1</v>
      </c>
      <c r="E5" s="20">
        <v>55000</v>
      </c>
      <c r="F5" s="20">
        <f t="shared" si="0"/>
        <v>110000</v>
      </c>
      <c r="G5" s="21">
        <v>0.38179999999999997</v>
      </c>
      <c r="H5" s="22">
        <f t="shared" si="1"/>
        <v>41998</v>
      </c>
      <c r="I5" s="23">
        <f t="shared" si="2"/>
        <v>4199.8</v>
      </c>
      <c r="J5" s="24">
        <f t="shared" si="3"/>
        <v>46197.8</v>
      </c>
      <c r="K5" s="25"/>
    </row>
    <row r="6" spans="2:11" s="16" customFormat="1" ht="29" customHeight="1" x14ac:dyDescent="0.25">
      <c r="B6" s="26" t="s">
        <v>11</v>
      </c>
      <c r="C6" s="27">
        <v>140</v>
      </c>
      <c r="D6" s="28">
        <v>0.1</v>
      </c>
      <c r="E6" s="20">
        <v>181000</v>
      </c>
      <c r="F6" s="20">
        <f t="shared" si="0"/>
        <v>362000</v>
      </c>
      <c r="G6" s="21">
        <v>0.3463</v>
      </c>
      <c r="H6" s="22">
        <f t="shared" si="1"/>
        <v>125360.6</v>
      </c>
      <c r="I6" s="23">
        <f t="shared" si="2"/>
        <v>12536.060000000001</v>
      </c>
      <c r="J6" s="24">
        <f t="shared" si="3"/>
        <v>137896.66</v>
      </c>
      <c r="K6" s="25"/>
    </row>
    <row r="7" spans="2:11" s="16" customFormat="1" ht="29" customHeight="1" x14ac:dyDescent="0.25">
      <c r="B7" s="17" t="s">
        <v>12</v>
      </c>
      <c r="C7" s="18">
        <v>160</v>
      </c>
      <c r="D7" s="19">
        <v>0.1</v>
      </c>
      <c r="E7" s="20">
        <v>75000</v>
      </c>
      <c r="F7" s="20">
        <f t="shared" si="0"/>
        <v>150000</v>
      </c>
      <c r="G7" s="21">
        <v>0.39429999999999998</v>
      </c>
      <c r="H7" s="22">
        <f t="shared" si="1"/>
        <v>59145</v>
      </c>
      <c r="I7" s="23">
        <f t="shared" si="2"/>
        <v>5914.5</v>
      </c>
      <c r="J7" s="24">
        <f t="shared" si="3"/>
        <v>65059.5</v>
      </c>
      <c r="K7" s="25"/>
    </row>
    <row r="8" spans="2:11" s="16" customFormat="1" ht="29" customHeight="1" x14ac:dyDescent="0.25">
      <c r="B8" s="26" t="s">
        <v>13</v>
      </c>
      <c r="C8" s="27">
        <v>65</v>
      </c>
      <c r="D8" s="28">
        <v>0.1</v>
      </c>
      <c r="E8" s="20">
        <v>320000</v>
      </c>
      <c r="F8" s="20">
        <f t="shared" si="0"/>
        <v>640000</v>
      </c>
      <c r="G8" s="21">
        <v>0.23680000000000001</v>
      </c>
      <c r="H8" s="22">
        <f t="shared" si="1"/>
        <v>151552</v>
      </c>
      <c r="I8" s="23">
        <f t="shared" si="2"/>
        <v>15155.2</v>
      </c>
      <c r="J8" s="24">
        <f t="shared" si="3"/>
        <v>166707.20000000001</v>
      </c>
      <c r="K8" s="25"/>
    </row>
    <row r="9" spans="2:11" s="16" customFormat="1" ht="29" customHeight="1" x14ac:dyDescent="0.25">
      <c r="B9" s="29" t="s">
        <v>14</v>
      </c>
      <c r="C9" s="18">
        <v>100</v>
      </c>
      <c r="D9" s="19">
        <v>0.1</v>
      </c>
      <c r="E9" s="20">
        <v>135000</v>
      </c>
      <c r="F9" s="20">
        <f t="shared" si="0"/>
        <v>270000</v>
      </c>
      <c r="G9" s="21">
        <v>0.23630000000000001</v>
      </c>
      <c r="H9" s="22">
        <f t="shared" si="1"/>
        <v>63801</v>
      </c>
      <c r="I9" s="23">
        <f t="shared" si="2"/>
        <v>6380.1</v>
      </c>
      <c r="J9" s="24">
        <f t="shared" si="3"/>
        <v>70181.100000000006</v>
      </c>
      <c r="K9" s="25"/>
    </row>
    <row r="10" spans="2:11" s="16" customFormat="1" ht="29" customHeight="1" x14ac:dyDescent="0.25">
      <c r="B10" s="26" t="s">
        <v>15</v>
      </c>
      <c r="C10" s="27">
        <v>160</v>
      </c>
      <c r="D10" s="28">
        <v>0.1</v>
      </c>
      <c r="E10" s="20">
        <v>62000</v>
      </c>
      <c r="F10" s="20">
        <f t="shared" si="0"/>
        <v>124000</v>
      </c>
      <c r="G10" s="21">
        <v>0.39660000000000001</v>
      </c>
      <c r="H10" s="22">
        <f t="shared" si="1"/>
        <v>49178.400000000001</v>
      </c>
      <c r="I10" s="23">
        <f t="shared" si="2"/>
        <v>4917.84</v>
      </c>
      <c r="J10" s="24">
        <f t="shared" si="3"/>
        <v>54096.240000000005</v>
      </c>
      <c r="K10" s="25"/>
    </row>
    <row r="11" spans="2:11" s="16" customFormat="1" ht="29" customHeight="1" x14ac:dyDescent="0.25">
      <c r="B11" s="26" t="s">
        <v>16</v>
      </c>
      <c r="C11" s="27">
        <v>110</v>
      </c>
      <c r="D11" s="28">
        <v>0.04</v>
      </c>
      <c r="E11" s="20">
        <v>328000</v>
      </c>
      <c r="F11" s="20">
        <f t="shared" si="0"/>
        <v>656000</v>
      </c>
      <c r="G11" s="21">
        <v>0.23449999999999999</v>
      </c>
      <c r="H11" s="22">
        <f t="shared" si="1"/>
        <v>153832</v>
      </c>
      <c r="I11" s="23">
        <f t="shared" si="2"/>
        <v>6153.28</v>
      </c>
      <c r="J11" s="24">
        <f t="shared" si="3"/>
        <v>159985.28</v>
      </c>
      <c r="K11" s="25"/>
    </row>
    <row r="12" spans="2:11" s="16" customFormat="1" ht="29" customHeight="1" x14ac:dyDescent="0.25">
      <c r="B12" s="26" t="s">
        <v>17</v>
      </c>
      <c r="C12" s="27">
        <v>800</v>
      </c>
      <c r="D12" s="28">
        <v>0.1</v>
      </c>
      <c r="E12" s="20">
        <v>8500</v>
      </c>
      <c r="F12" s="20">
        <f t="shared" si="0"/>
        <v>17000</v>
      </c>
      <c r="G12" s="21">
        <v>3.2744</v>
      </c>
      <c r="H12" s="22">
        <f t="shared" si="1"/>
        <v>55664.800000000003</v>
      </c>
      <c r="I12" s="23">
        <f t="shared" si="2"/>
        <v>5566.4800000000005</v>
      </c>
      <c r="J12" s="24">
        <f t="shared" si="3"/>
        <v>61231.280000000006</v>
      </c>
      <c r="K12" s="25"/>
    </row>
    <row r="13" spans="2:11" s="16" customFormat="1" ht="29" customHeight="1" x14ac:dyDescent="0.25">
      <c r="B13" s="26" t="s">
        <v>18</v>
      </c>
      <c r="C13" s="27">
        <v>100</v>
      </c>
      <c r="D13" s="28">
        <v>0.1</v>
      </c>
      <c r="E13" s="20">
        <v>5000</v>
      </c>
      <c r="F13" s="20">
        <f t="shared" si="0"/>
        <v>10000</v>
      </c>
      <c r="G13" s="21">
        <v>0.35120000000000001</v>
      </c>
      <c r="H13" s="22">
        <f t="shared" si="1"/>
        <v>3512</v>
      </c>
      <c r="I13" s="23">
        <f t="shared" si="2"/>
        <v>351.20000000000005</v>
      </c>
      <c r="J13" s="24">
        <f t="shared" si="3"/>
        <v>3863.2</v>
      </c>
      <c r="K13" s="25"/>
    </row>
    <row r="14" spans="2:11" s="16" customFormat="1" ht="29" customHeight="1" x14ac:dyDescent="0.25">
      <c r="B14" s="26" t="s">
        <v>19</v>
      </c>
      <c r="C14" s="27">
        <v>115</v>
      </c>
      <c r="D14" s="28">
        <v>0.04</v>
      </c>
      <c r="E14" s="20">
        <v>12000</v>
      </c>
      <c r="F14" s="20">
        <f t="shared" si="0"/>
        <v>24000</v>
      </c>
      <c r="G14" s="21">
        <v>0.255</v>
      </c>
      <c r="H14" s="22">
        <f t="shared" si="1"/>
        <v>6120</v>
      </c>
      <c r="I14" s="23">
        <f t="shared" si="2"/>
        <v>244.8</v>
      </c>
      <c r="J14" s="24">
        <f t="shared" si="3"/>
        <v>6364.8</v>
      </c>
      <c r="K14" s="25"/>
    </row>
    <row r="15" spans="2:11" s="16" customFormat="1" ht="29" customHeight="1" x14ac:dyDescent="0.25">
      <c r="B15" s="26" t="s">
        <v>20</v>
      </c>
      <c r="C15" s="27">
        <v>230</v>
      </c>
      <c r="D15" s="28">
        <v>0.04</v>
      </c>
      <c r="E15" s="20">
        <v>60000</v>
      </c>
      <c r="F15" s="20">
        <f t="shared" si="0"/>
        <v>120000</v>
      </c>
      <c r="G15" s="21">
        <v>0.41499999999999998</v>
      </c>
      <c r="H15" s="22">
        <f t="shared" si="1"/>
        <v>49800</v>
      </c>
      <c r="I15" s="23">
        <f t="shared" si="2"/>
        <v>1992</v>
      </c>
      <c r="J15" s="24">
        <f t="shared" si="3"/>
        <v>51792</v>
      </c>
      <c r="K15" s="25"/>
    </row>
    <row r="16" spans="2:11" s="16" customFormat="1" ht="29" customHeight="1" x14ac:dyDescent="0.25">
      <c r="B16" s="26" t="s">
        <v>21</v>
      </c>
      <c r="C16" s="27">
        <v>100</v>
      </c>
      <c r="D16" s="28">
        <v>0.04</v>
      </c>
      <c r="E16" s="20">
        <v>190000</v>
      </c>
      <c r="F16" s="20">
        <f t="shared" si="0"/>
        <v>380000</v>
      </c>
      <c r="G16" s="21">
        <v>0.23449999999999999</v>
      </c>
      <c r="H16" s="22">
        <f t="shared" si="1"/>
        <v>89110</v>
      </c>
      <c r="I16" s="23">
        <f t="shared" si="2"/>
        <v>3564.4</v>
      </c>
      <c r="J16" s="24">
        <f t="shared" si="3"/>
        <v>92674.4</v>
      </c>
      <c r="K16" s="25"/>
    </row>
    <row r="17" spans="2:12" s="16" customFormat="1" ht="29" customHeight="1" x14ac:dyDescent="0.25">
      <c r="B17" s="26" t="s">
        <v>22</v>
      </c>
      <c r="C17" s="27">
        <v>85</v>
      </c>
      <c r="D17" s="28">
        <v>0.1</v>
      </c>
      <c r="E17" s="20">
        <v>5000</v>
      </c>
      <c r="F17" s="20">
        <f t="shared" si="0"/>
        <v>10000</v>
      </c>
      <c r="G17" s="21">
        <v>0.40789999999999998</v>
      </c>
      <c r="H17" s="22">
        <f t="shared" si="1"/>
        <v>4079</v>
      </c>
      <c r="I17" s="23">
        <f t="shared" si="2"/>
        <v>407.90000000000003</v>
      </c>
      <c r="J17" s="24">
        <f t="shared" si="3"/>
        <v>4486.8999999999996</v>
      </c>
      <c r="K17" s="25"/>
    </row>
    <row r="18" spans="2:12" s="16" customFormat="1" ht="29" customHeight="1" x14ac:dyDescent="0.25">
      <c r="B18" s="29" t="s">
        <v>23</v>
      </c>
      <c r="C18" s="18">
        <v>55</v>
      </c>
      <c r="D18" s="19">
        <v>0.1</v>
      </c>
      <c r="E18" s="20">
        <v>75000</v>
      </c>
      <c r="F18" s="20">
        <f t="shared" si="0"/>
        <v>150000</v>
      </c>
      <c r="G18" s="21">
        <v>0.28499999999999998</v>
      </c>
      <c r="H18" s="22">
        <f t="shared" si="1"/>
        <v>42749.999999999993</v>
      </c>
      <c r="I18" s="23">
        <f t="shared" si="2"/>
        <v>4274.9999999999991</v>
      </c>
      <c r="J18" s="24">
        <f t="shared" si="3"/>
        <v>47024.999999999993</v>
      </c>
      <c r="K18" s="25"/>
    </row>
    <row r="19" spans="2:12" s="16" customFormat="1" ht="29" customHeight="1" thickBot="1" x14ac:dyDescent="0.3">
      <c r="B19" s="30" t="s">
        <v>24</v>
      </c>
      <c r="C19" s="31">
        <v>50</v>
      </c>
      <c r="D19" s="32">
        <v>0.1</v>
      </c>
      <c r="E19" s="33">
        <v>65000</v>
      </c>
      <c r="F19" s="33">
        <f t="shared" si="0"/>
        <v>130000</v>
      </c>
      <c r="G19" s="34">
        <v>0.29570000000000002</v>
      </c>
      <c r="H19" s="35">
        <f t="shared" si="1"/>
        <v>38441</v>
      </c>
      <c r="I19" s="36">
        <f t="shared" si="2"/>
        <v>3844.1000000000004</v>
      </c>
      <c r="J19" s="37">
        <f t="shared" si="3"/>
        <v>42285.1</v>
      </c>
      <c r="K19" s="38"/>
    </row>
    <row r="20" spans="2:12" s="46" customFormat="1" ht="33" customHeight="1" thickBot="1" x14ac:dyDescent="0.3">
      <c r="B20"/>
      <c r="C20" s="39"/>
      <c r="D20" s="40"/>
      <c r="E20" s="40"/>
      <c r="F20" s="41"/>
      <c r="G20"/>
      <c r="H20" s="42">
        <f>SUM(H4:H19)</f>
        <v>935527.8</v>
      </c>
      <c r="I20" s="43">
        <f>SUM(I4:I19)</f>
        <v>75621.060000000012</v>
      </c>
      <c r="J20" s="44">
        <f>SUM(J4:J19)</f>
        <v>1011148.8600000001</v>
      </c>
      <c r="K20" s="45"/>
    </row>
    <row r="21" spans="2:12" s="46" customFormat="1" ht="27" customHeight="1" x14ac:dyDescent="0.25">
      <c r="B21"/>
      <c r="C21"/>
      <c r="D21"/>
      <c r="E21"/>
      <c r="F21"/>
      <c r="G21"/>
      <c r="H21" s="40"/>
      <c r="I21"/>
      <c r="J21"/>
      <c r="K21"/>
    </row>
    <row r="22" spans="2:12" s="46" customFormat="1" ht="27" customHeight="1" x14ac:dyDescent="0.25">
      <c r="B22"/>
      <c r="C22"/>
      <c r="D22"/>
      <c r="E22"/>
      <c r="F22"/>
      <c r="G22"/>
      <c r="H22" s="40"/>
      <c r="I22"/>
      <c r="J22"/>
      <c r="K22"/>
    </row>
    <row r="23" spans="2:12" s="46" customFormat="1" x14ac:dyDescent="0.25">
      <c r="B23"/>
      <c r="C23"/>
      <c r="D23"/>
      <c r="E23" s="40"/>
      <c r="F23" s="41"/>
      <c r="G23"/>
      <c r="H23"/>
      <c r="I23"/>
      <c r="J23" s="47"/>
      <c r="K23"/>
      <c r="L23" s="48"/>
    </row>
    <row r="24" spans="2:12" s="46" customFormat="1" x14ac:dyDescent="0.25">
      <c r="B24"/>
      <c r="C24"/>
      <c r="D24"/>
      <c r="E24" s="40"/>
      <c r="F24" s="41"/>
      <c r="G24"/>
      <c r="H24" s="40"/>
      <c r="I24"/>
      <c r="J24" s="47"/>
      <c r="K24"/>
      <c r="L24" s="48"/>
    </row>
    <row r="25" spans="2:12" s="50" customFormat="1" x14ac:dyDescent="0.25">
      <c r="B25" s="49"/>
    </row>
    <row r="26" spans="2:12" s="16" customFormat="1" ht="29" customHeight="1" x14ac:dyDescent="0.25"/>
    <row r="27" spans="2:12" s="16" customFormat="1" ht="29" customHeight="1" x14ac:dyDescent="0.25"/>
    <row r="28" spans="2:12" ht="24.5" customHeight="1" x14ac:dyDescent="0.25"/>
  </sheetData>
  <autoFilter ref="B3:J19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 per valorar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 Rovira, Maria</dc:creator>
  <cp:lastModifiedBy>Blasi Rovira, Maria</cp:lastModifiedBy>
  <dcterms:created xsi:type="dcterms:W3CDTF">2025-10-15T10:26:19Z</dcterms:created>
  <dcterms:modified xsi:type="dcterms:W3CDTF">2025-10-15T10:28:58Z</dcterms:modified>
</cp:coreProperties>
</file>