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21_2025 ETT\02. Plecs\"/>
    </mc:Choice>
  </mc:AlternateContent>
  <bookViews>
    <workbookView xWindow="0" yWindow="0" windowWidth="19200" windowHeight="8385"/>
  </bookViews>
  <sheets>
    <sheet name="Model CAT" sheetId="2" r:id="rId1"/>
  </sheets>
  <definedNames>
    <definedName name="Coeficient">'Model CAT'!$C$21</definedName>
    <definedName name="Coefiecient">'Model CAT'!$C$21</definedName>
  </definedNames>
  <calcPr calcId="152511" concurrentCalc="0"/>
</workbook>
</file>

<file path=xl/calcChain.xml><?xml version="1.0" encoding="utf-8"?>
<calcChain xmlns="http://schemas.openxmlformats.org/spreadsheetml/2006/main">
  <c r="J22" i="2" l="1"/>
  <c r="J23" i="2"/>
  <c r="J24" i="2"/>
  <c r="J21" i="2"/>
  <c r="G22" i="2"/>
  <c r="G23" i="2"/>
  <c r="G24" i="2"/>
  <c r="D36" i="2"/>
  <c r="D35" i="2"/>
  <c r="D34" i="2"/>
  <c r="D32" i="2"/>
  <c r="D31" i="2"/>
  <c r="D30" i="2"/>
  <c r="G21" i="2"/>
  <c r="D11" i="2"/>
  <c r="D10" i="2"/>
  <c r="D9" i="2"/>
  <c r="D8" i="2"/>
  <c r="D7" i="2"/>
</calcChain>
</file>

<file path=xl/sharedStrings.xml><?xml version="1.0" encoding="utf-8"?>
<sst xmlns="http://schemas.openxmlformats.org/spreadsheetml/2006/main" count="53" uniqueCount="44">
  <si>
    <t>ANNEX 1</t>
  </si>
  <si>
    <t>MODEL D'OFERTA ECONÒMICA (SOBRE 3)</t>
  </si>
  <si>
    <t>CONCEPTES</t>
  </si>
  <si>
    <t>Advertiments</t>
  </si>
  <si>
    <t>Nota interna (a eliminar abans de publicar): S'hauran d'afegir la resta de criteris diferents del preu.</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</si>
  <si>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</si>
  <si>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</si>
  <si>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</si>
  <si>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</si>
  <si>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</si>
  <si>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</si>
  <si>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</si>
  <si>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</si>
  <si>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</si>
  <si>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</si>
  <si>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</si>
  <si>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</si>
  <si>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Nota interna (a eliminar abans de publicar): Si s'afegeixen més criteris de tipus preu, s'haurà d'arrossegar la fórmula que hi ha a les columnes Unitat de Mesura i Advertiments . Si sobren conceptes, s'hauran d'eliminar les línies</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</si>
  <si>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</si>
  <si>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</si>
  <si>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</si>
  <si>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</si>
  <si>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</si>
  <si>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</si>
  <si>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</si>
  <si>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</si>
  <si>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</si>
  <si>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</si>
  <si>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</si>
  <si>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HSE00021/2025</t>
  </si>
  <si>
    <t xml:space="preserve">Servei de posada a disposició de personal a través d’empreses de treball temporal </t>
  </si>
  <si>
    <t>S’inclouen al servei les dues eines</t>
  </si>
  <si>
    <t>S’inclou al servei una de les dues eines</t>
  </si>
  <si>
    <t>No s’inclou al servei cap de les eines.</t>
  </si>
  <si>
    <t>Reducció del temps a 1 dia laborable.</t>
  </si>
  <si>
    <t xml:space="preserve">Reducció del temps a 1 dia laborable.
Reducció del temps a 2 dies laborables.
</t>
  </si>
  <si>
    <t>No s’ofereix reducció en el temps de presentació de candidats.</t>
  </si>
  <si>
    <t xml:space="preserve">2. Eines de Gestió: Possibilitat d’incloure al servei eines de gestió que permetin una gestió eficient del mateix, això és:
- Eina digital que doni accessibilitat, des del portal web, al major nombre possible de documentació relacionada amb l’execució del contracte com pot ser: fitxa d’alta del treballador, factures, contractes de posada a disposició, TA’s d’alta, documentació en matèria de PRL, extracte de butlletins d’hores dels treballadors i informació relativa al seguiment del treballador (absències, seguiment de baixes, temps acumulat de contractació amb la UOC, etc.) → EINA DIGITAL Nº 1
- Eina digital on els treballadors cedits per l’empresa adjudicatària podran emplenar els butlletins d’hores, aconseguir la validació de la UOC i que l’empresa adjudicatària rebi les dades sense necessitat de documents físics. → EINA DIGITAL Nº 2
</t>
  </si>
  <si>
    <t>3) Reducció dels temps de presentació de candidats per les sol·licituds Estàndard amb procés de selecció per part de l´empresa adjudicatària: Presentació de candidatures per les sol·licituds Estandard amb procés de selecció en un termini reduït respecte el fixat al PPT.</t>
  </si>
  <si>
    <t>Coeficient 1</t>
  </si>
  <si>
    <t>coeficient</t>
  </si>
  <si>
    <t>Coeficient 2</t>
  </si>
  <si>
    <t>Coeficient 3</t>
  </si>
  <si>
    <t>Coeficient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</si>
</sst>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2">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Font="1" applyAlignment="1">
      <alignment vertical="center"/>
    </xf>
    <xf numFmtId="4" fontId="9" fillId="0" borderId="0" xfId="0" applyNumberFormat="1" applyFont="1" applyAlignment="1">
      <alignment horizontal="center"/>
    </xf>
    <xf numFmtId="0" fontId="10" fillId="0" borderId="1" xfId="0" applyFont="1" applyBorder="1" applyAlignment="1">
      <alignment horizontal="center" vertical="center"/>
    </xf>
    <xf numFmtId="0" fontId="1" fillId="2" borderId="5"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0" fillId="0" borderId="1" xfId="0" applyFont="1" applyBorder="1" applyAlignment="1">
      <alignment vertical="center" wrapText="1"/>
    </xf>
    <xf numFmtId="0" fontId="9" fillId="0" borderId="6" xfId="0" applyFont="1" applyBorder="1" applyAlignment="1"/>
    <xf numFmtId="0" fontId="2" fillId="0" borderId="6" xfId="0" applyFont="1" applyBorder="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6"/>
  <sheetViews>
    <sheetView tabSelected="1" topLeftCell="A4" zoomScale="115" zoomScaleNormal="115" workbookViewId="0">
      <selection activeCell="D21" sqref="D21"/>
    </sheetView>
  </sheetViews>
  <sheetFormatPr defaultColWidth="12.5703125" defaultRowHeight="15.75" customHeight="1"/>
  <cols>
    <col min="1" max="1" width="2.28515625" customWidth="1"/>
    <col min="2" max="2" width="57.5703125" customWidth="1"/>
    <col min="3" max="3" width="29.85546875" customWidth="1"/>
    <col min="4" max="4" width="45.4257812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9" t="s">
        <v>0</v>
      </c>
      <c r="C3" s="40"/>
      <c r="D3" s="40"/>
      <c r="E3" s="40"/>
      <c r="F3" s="40"/>
      <c r="G3" s="40"/>
      <c r="H3" s="40"/>
      <c r="I3" s="40"/>
      <c r="J3" s="40"/>
    </row>
    <row r="4" spans="2:10" ht="12.75">
      <c r="B4" s="39" t="s">
        <v>1</v>
      </c>
      <c r="C4" s="40"/>
      <c r="D4" s="40"/>
      <c r="E4" s="40"/>
      <c r="F4" s="40"/>
      <c r="G4" s="40"/>
      <c r="H4" s="40"/>
      <c r="I4" s="40"/>
      <c r="J4" s="40"/>
    </row>
    <row r="5" spans="2:10" ht="15.75" customHeight="1">
      <c r="B5" s="1"/>
    </row>
    <row r="6" spans="2:10" ht="12.75">
      <c r="B6" s="4" t="s">
        <v>7</v>
      </c>
      <c r="C6" s="5" t="s">
        <v>8</v>
      </c>
      <c r="D6" s="5" t="s">
        <v>9</v>
      </c>
    </row>
    <row r="7" spans="2:10" ht="12.75">
      <c r="B7" s="11" t="s">
        <v>10</v>
      </c>
      <c r="C7" s="22"/>
      <c r="D7" s="12" t="str">
        <f t="shared" ref="D7:D9" si="0">IF(C7="","Pendent incloure informació","")</f>
        <v>Pendent incloure informació</v>
      </c>
    </row>
    <row r="8" spans="2:10" ht="12.75">
      <c r="B8" s="11" t="s">
        <v>11</v>
      </c>
      <c r="C8" s="22"/>
      <c r="D8" s="12" t="str">
        <f t="shared" si="0"/>
        <v>Pendent incloure informació</v>
      </c>
    </row>
    <row r="9" spans="2:10" ht="12.75">
      <c r="B9" s="13" t="s">
        <v>12</v>
      </c>
      <c r="C9" s="23"/>
      <c r="D9" s="12" t="str">
        <f t="shared" si="0"/>
        <v>Pendent incloure informació</v>
      </c>
      <c r="I9" s="1"/>
    </row>
    <row r="10" spans="2:10" ht="12.75">
      <c r="B10" s="13" t="s">
        <v>13</v>
      </c>
      <c r="C10" s="23"/>
      <c r="D10" s="12" t="str">
        <f t="shared" ref="D10:D11" si="1">IF(AND(C10="",$C$9="representació de l' empresa"),"Pendent incloure informació","")</f>
        <v/>
      </c>
      <c r="I10" s="1"/>
    </row>
    <row r="11" spans="2:10" ht="12.75">
      <c r="B11" s="13" t="s">
        <v>14</v>
      </c>
      <c r="C11" s="23"/>
      <c r="D11" s="12" t="str">
        <f t="shared" si="1"/>
        <v/>
      </c>
      <c r="I11" s="1"/>
    </row>
    <row r="12" spans="2:10" ht="38.25">
      <c r="B12" s="13" t="s">
        <v>15</v>
      </c>
      <c r="C12" s="24" t="s">
        <v>30</v>
      </c>
      <c r="D12" s="14"/>
      <c r="E12" s="2"/>
      <c r="F12" s="2"/>
      <c r="G12" s="2"/>
      <c r="H12" s="2"/>
      <c r="I12" s="1"/>
    </row>
    <row r="13" spans="2:10" ht="12.75">
      <c r="B13" s="13" t="s">
        <v>16</v>
      </c>
      <c r="C13" s="24" t="s">
        <v>29</v>
      </c>
      <c r="D13" s="14"/>
      <c r="E13" s="2"/>
      <c r="F13" s="2"/>
      <c r="G13" s="2"/>
      <c r="H13" s="2"/>
      <c r="I13" s="1"/>
    </row>
    <row r="14" spans="2:10" ht="15.75" customHeight="1">
      <c r="B14" s="2"/>
      <c r="C14" s="2"/>
      <c r="D14" s="2"/>
      <c r="E14" s="2"/>
      <c r="F14" s="2"/>
      <c r="G14" s="2"/>
      <c r="H14" s="2"/>
      <c r="I14" s="1"/>
    </row>
    <row r="15" spans="2:10" ht="53.1" customHeight="1">
      <c r="B15" s="41" t="s">
        <v>28</v>
      </c>
      <c r="C15" s="41"/>
      <c r="D15" s="41"/>
      <c r="E15" s="41"/>
      <c r="F15" s="41"/>
      <c r="G15" s="41"/>
      <c r="H15" s="41"/>
    </row>
    <row r="16" spans="2:10" ht="12.75">
      <c r="B16" s="3"/>
    </row>
    <row r="17" spans="2:10" ht="14.25">
      <c r="B17" s="15" t="s">
        <v>17</v>
      </c>
    </row>
    <row r="18" spans="2:10" ht="12.75">
      <c r="B18" s="3"/>
    </row>
    <row r="19" spans="2:10" ht="12.75">
      <c r="B19" s="3"/>
      <c r="C19" s="42" t="s">
        <v>18</v>
      </c>
      <c r="D19" s="43"/>
      <c r="E19" s="44"/>
      <c r="F19" s="45" t="s">
        <v>19</v>
      </c>
      <c r="G19" s="43"/>
      <c r="H19" s="43"/>
      <c r="I19" s="44"/>
    </row>
    <row r="20" spans="2:10" ht="15.75" customHeight="1">
      <c r="B20" s="30" t="s">
        <v>2</v>
      </c>
      <c r="C20" s="16" t="s">
        <v>20</v>
      </c>
      <c r="D20" s="16" t="s">
        <v>21</v>
      </c>
      <c r="E20" s="16" t="s">
        <v>22</v>
      </c>
      <c r="F20" s="16" t="s">
        <v>23</v>
      </c>
      <c r="G20" s="16" t="s">
        <v>22</v>
      </c>
      <c r="H20" s="16" t="s">
        <v>24</v>
      </c>
      <c r="I20" s="16" t="s">
        <v>25</v>
      </c>
      <c r="J20" s="16" t="s">
        <v>3</v>
      </c>
    </row>
    <row r="21" spans="2:10" ht="38.25">
      <c r="B21" s="34" t="s">
        <v>39</v>
      </c>
      <c r="C21" s="29" t="s">
        <v>40</v>
      </c>
      <c r="D21" s="28">
        <v>1.6</v>
      </c>
      <c r="E21" s="29" t="s">
        <v>40</v>
      </c>
      <c r="F21" s="21"/>
      <c r="G21" s="18" t="str">
        <f t="shared" ref="G21:G24" si="2">E21</f>
        <v>coeficient</v>
      </c>
      <c r="H21" s="21"/>
      <c r="I21" s="21"/>
      <c r="J21" s="6" t="str">
        <f>IF(F21="","Pendent incloure coeficient ofertat.S'han d'informar tots els conceptes que componen l'oferta",IF(C21="Coeficient",IF(F21&gt;D21,"L'import indicat supera el coeficient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coeficient ofertat.S'han d'informar tots els conceptes que componen l'oferta</v>
      </c>
    </row>
    <row r="22" spans="2:10" ht="38.25">
      <c r="B22" s="34" t="s">
        <v>41</v>
      </c>
      <c r="C22" s="29" t="s">
        <v>40</v>
      </c>
      <c r="D22" s="17">
        <v>1.73</v>
      </c>
      <c r="E22" s="29" t="s">
        <v>40</v>
      </c>
      <c r="F22" s="21"/>
      <c r="G22" s="18" t="str">
        <f t="shared" si="2"/>
        <v>coeficient</v>
      </c>
      <c r="H22" s="21"/>
      <c r="I22" s="21"/>
      <c r="J22" s="6" t="str">
        <f t="shared" ref="J22:J24" si="3">IF(F22="","Pendent incloure coeficient ofertat.S'han d'informar tots els conceptes que componen l'oferta",IF(C22="Coeficient",IF(F22&gt;D22,"L'import indicat supera el coeficient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coeficient ofertat.S'han d'informar tots els conceptes que componen l'oferta</v>
      </c>
    </row>
    <row r="23" spans="2:10" ht="38.25">
      <c r="B23" s="34" t="s">
        <v>42</v>
      </c>
      <c r="C23" s="29" t="s">
        <v>40</v>
      </c>
      <c r="D23" s="17">
        <v>1.57</v>
      </c>
      <c r="E23" s="29" t="s">
        <v>40</v>
      </c>
      <c r="F23" s="21"/>
      <c r="G23" s="18" t="str">
        <f t="shared" si="2"/>
        <v>coeficient</v>
      </c>
      <c r="H23" s="21"/>
      <c r="I23" s="21"/>
      <c r="J23" s="6" t="str">
        <f t="shared" si="3"/>
        <v>Pendent incloure coeficient ofertat.S'han d'informar tots els conceptes que componen l'oferta</v>
      </c>
    </row>
    <row r="24" spans="2:10" ht="38.1" customHeight="1">
      <c r="B24" s="35" t="s">
        <v>43</v>
      </c>
      <c r="C24" s="29" t="s">
        <v>40</v>
      </c>
      <c r="D24" s="17">
        <v>1.7</v>
      </c>
      <c r="E24" s="29" t="s">
        <v>40</v>
      </c>
      <c r="F24" s="21"/>
      <c r="G24" s="18" t="str">
        <f t="shared" si="2"/>
        <v>coeficient</v>
      </c>
      <c r="H24" s="21"/>
      <c r="I24" s="21"/>
      <c r="J24" s="6" t="str">
        <f t="shared" si="3"/>
        <v>Pendent incloure coeficient ofertat.S'han d'informar tots els conceptes que componen l'oferta</v>
      </c>
    </row>
    <row r="27" spans="2:10" ht="14.25">
      <c r="B27" s="15" t="s">
        <v>4</v>
      </c>
    </row>
    <row r="28" spans="2:10" ht="12.75">
      <c r="B28" s="4" t="s">
        <v>26</v>
      </c>
      <c r="C28" s="5" t="s">
        <v>27</v>
      </c>
      <c r="D28" s="5" t="s">
        <v>9</v>
      </c>
    </row>
    <row r="29" spans="2:10" ht="212.25" customHeight="1">
      <c r="B29" s="36" t="s">
        <v>37</v>
      </c>
      <c r="C29" s="37"/>
      <c r="D29" s="38"/>
    </row>
    <row r="30" spans="2:10" ht="15.75" customHeight="1">
      <c r="B30" s="31" t="s">
        <v>31</v>
      </c>
      <c r="C30" s="25"/>
      <c r="D30" s="19" t="str">
        <f t="shared" ref="D30:D32" si="4">IF(C30="","Pendent resposta","")</f>
        <v>Pendent resposta</v>
      </c>
    </row>
    <row r="31" spans="2:10" ht="15.75" customHeight="1">
      <c r="B31" s="31" t="s">
        <v>32</v>
      </c>
      <c r="C31" s="25"/>
      <c r="D31" s="19" t="str">
        <f t="shared" si="4"/>
        <v>Pendent resposta</v>
      </c>
    </row>
    <row r="32" spans="2:10" ht="15.75" customHeight="1">
      <c r="B32" s="31" t="s">
        <v>33</v>
      </c>
      <c r="C32" s="25"/>
      <c r="D32" s="19" t="str">
        <f t="shared" si="4"/>
        <v>Pendent resposta</v>
      </c>
    </row>
    <row r="33" spans="2:8" ht="154.5" customHeight="1">
      <c r="B33" s="36" t="s">
        <v>38</v>
      </c>
      <c r="C33" s="37"/>
      <c r="D33" s="38"/>
    </row>
    <row r="34" spans="2:8" ht="15.75" customHeight="1">
      <c r="B34" s="32" t="s">
        <v>34</v>
      </c>
      <c r="C34" s="25"/>
      <c r="D34" s="19" t="str">
        <f t="shared" ref="D34:D36" si="5">IF(C34="","Pendent resposta","")</f>
        <v>Pendent resposta</v>
      </c>
    </row>
    <row r="35" spans="2:8" ht="15.75" customHeight="1">
      <c r="B35" s="33" t="s">
        <v>35</v>
      </c>
      <c r="C35" s="25"/>
      <c r="D35" s="19" t="str">
        <f t="shared" si="5"/>
        <v>Pendent resposta</v>
      </c>
    </row>
    <row r="36" spans="2:8" ht="15.75" customHeight="1">
      <c r="B36" s="32" t="s">
        <v>36</v>
      </c>
      <c r="C36" s="25"/>
      <c r="D36" s="19" t="str">
        <f t="shared" si="5"/>
        <v>Pendent resposta</v>
      </c>
    </row>
    <row r="37" spans="2:8" ht="15.75" customHeight="1">
      <c r="B37" s="7"/>
    </row>
    <row r="38" spans="2:8" ht="12.75">
      <c r="B38" s="20" t="s">
        <v>5</v>
      </c>
    </row>
    <row r="39" spans="2:8" ht="37.5" customHeight="1">
      <c r="B39" s="8"/>
    </row>
    <row r="40" spans="2:8" ht="89.25">
      <c r="B40" s="26" t="s">
        <v>6</v>
      </c>
      <c r="C40" s="27"/>
      <c r="D40" s="27"/>
    </row>
    <row r="41" spans="2:8" ht="50.1" customHeight="1">
      <c r="E41" s="27"/>
      <c r="F41" s="27"/>
      <c r="G41" s="27"/>
      <c r="H41" s="27"/>
    </row>
    <row r="43" spans="2:8" ht="15.75" customHeight="1">
      <c r="B43" s="9"/>
    </row>
    <row r="44" spans="2:8" ht="15">
      <c r="B44" s="10"/>
    </row>
    <row r="45" spans="2:8" ht="12.75">
      <c r="B45" s="9"/>
    </row>
    <row r="46" spans="2:8" ht="12.75"/>
  </sheetData>
  <sheetProtection algorithmName="SHA-512" hashValue="/B4F/xJTC1y64j9DZaPbl6oITpUplGnGZJy2ai9gKqrRJ/PZJbwJm1M68jbG9q6vxggEP1RS2CRBrtZ4ReLC0w==" saltValue="2uKdq7gDYpXlMqM+skxQZQ==" spinCount="100000" sheet="1" objects="1" scenarios="1"/>
  <mergeCells count="7">
    <mergeCell ref="B33:D33"/>
    <mergeCell ref="B29:D29"/>
    <mergeCell ref="B3:J3"/>
    <mergeCell ref="B4:J4"/>
    <mergeCell ref="B15:H15"/>
    <mergeCell ref="C19:E19"/>
    <mergeCell ref="F19:I19"/>
  </mergeCells>
  <conditionalFormatting sqref="D7:F11 D30:D32 F29:F37 D34:D36">
    <cfRule type="cellIs" dxfId="3" priority="1" operator="equal">
      <formula>"Correcte"</formula>
    </cfRule>
  </conditionalFormatting>
  <conditionalFormatting sqref="D7:F11 D30:D32 F29:F37 D34:D36">
    <cfRule type="cellIs" dxfId="2" priority="2" operator="equal">
      <formula>"Pendent incloure informació"</formula>
    </cfRule>
  </conditionalFormatting>
  <conditionalFormatting sqref="J21:J24">
    <cfRule type="cellIs" dxfId="1" priority="3" operator="equal">
      <formula>"Correcte"</formula>
    </cfRule>
  </conditionalFormatting>
  <conditionalFormatting sqref="J21:J24">
    <cfRule type="notContainsBlanks" dxfId="0" priority="4">
      <formula>LEN(TRIM(J21))&gt;0</formula>
    </cfRule>
  </conditionalFormatting>
  <dataValidations count="3">
    <dataValidation type="list" allowBlank="1" showErrorMessage="1" sqref="C30:C32 C34:C36">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4 H21:I24">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Model CAT</vt:lpstr>
      <vt:lpstr>Coeficient</vt:lpstr>
      <vt:lpstr>Coefiecient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2025-12-17T11:38:45Z</dcterms:modified>
</cp:coreProperties>
</file>