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NO HARM\2025\F25_XXX_Ocupació Gregal\DOC PRÈVIA\"/>
    </mc:Choice>
  </mc:AlternateContent>
  <xr:revisionPtr revIDLastSave="0" documentId="13_ncr:1_{137FB8B6-746F-428C-9729-9C427F4E9DA3}" xr6:coauthVersionLast="47" xr6:coauthVersionMax="47" xr10:uidLastSave="{00000000-0000-0000-0000-000000000000}"/>
  <bookViews>
    <workbookView xWindow="1100" yWindow="1100" windowWidth="14400" windowHeight="7400" xr2:uid="{00000000-000D-0000-FFFF-FFFF00000000}"/>
  </bookViews>
  <sheets>
    <sheet name="Full1" sheetId="3" r:id="rId1"/>
    <sheet name="Full2" sheetId="4" r:id="rId2"/>
  </sheets>
  <definedNames>
    <definedName name="_xlnm.Print_Area" localSheetId="0">Full1!$A$1:$I$28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21" i="3" s="1"/>
  <c r="G9" i="3"/>
  <c r="H9" i="3"/>
  <c r="G17" i="3"/>
  <c r="H17" i="3" s="1"/>
  <c r="C13" i="3"/>
  <c r="G13" i="3" l="1"/>
  <c r="H13" i="3" s="1"/>
  <c r="G10" i="3" l="1"/>
  <c r="G12" i="3"/>
  <c r="G11" i="3"/>
  <c r="H15" i="3"/>
  <c r="H14" i="3"/>
  <c r="G19" i="3" l="1"/>
</calcChain>
</file>

<file path=xl/sharedStrings.xml><?xml version="1.0" encoding="utf-8"?>
<sst xmlns="http://schemas.openxmlformats.org/spreadsheetml/2006/main" count="30" uniqueCount="29">
  <si>
    <t>Mesos</t>
  </si>
  <si>
    <t>Omplir únicament les cel·les blaves</t>
  </si>
  <si>
    <t>Dedicació %</t>
  </si>
  <si>
    <t>Preu total (IVA exclòs)</t>
  </si>
  <si>
    <t>Preu ofertat</t>
  </si>
  <si>
    <t xml:space="preserve">Partida alçada </t>
  </si>
  <si>
    <t>Coordinació</t>
  </si>
  <si>
    <t>Veure plec de condicions tècniques</t>
  </si>
  <si>
    <t>Tècnic/a de tutorització</t>
  </si>
  <si>
    <t>Preu unitari (mes/hora)</t>
  </si>
  <si>
    <t>Comunicació del projecte</t>
  </si>
  <si>
    <t>Preu de referència màxim</t>
  </si>
  <si>
    <r>
      <t>Descripció</t>
    </r>
    <r>
      <rPr>
        <vertAlign val="superscript"/>
        <sz val="11"/>
        <color theme="1"/>
        <rFont val="Calibri"/>
        <family val="2"/>
        <scheme val="minor"/>
      </rPr>
      <t>1</t>
    </r>
  </si>
  <si>
    <r>
      <t>Amidament</t>
    </r>
    <r>
      <rPr>
        <vertAlign val="superscript"/>
        <sz val="11"/>
        <color theme="1"/>
        <rFont val="Calibri"/>
        <family val="2"/>
        <scheme val="minor"/>
      </rPr>
      <t>2 (treballadors / hores)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</si>
  <si>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Veure detall del Plec de condicions particulars, que prevaldrà sobre qualsevol altra descripció.</t>
    </r>
  </si>
  <si>
    <t>formació transversal</t>
  </si>
  <si>
    <t xml:space="preserve">preveuen. </t>
  </si>
  <si>
    <t>PROGRAMA  DE FORMACIÓ OCUPACIONAL I EXPERIENCIACIÓ LABORAL  EN LA REFORMA D’UN LOCAL PER A USOS FORMATIUS I COMUNITARIS, AL BARRI DEL BESÒS I EL MARESME, AIXÍ COM PER AL FOMENT DE L’EFICIÈNCIA SOCIAL. CONTRACTACIÓ RESERVADA</t>
  </si>
  <si>
    <t>Beques</t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</si>
  <si>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Pel que fa al personal a contractar, l'amidament fa referència al nombre de treballadors/es</t>
    </r>
  </si>
  <si>
    <t>Formació professionalitzadora</t>
  </si>
  <si>
    <t>salaris participants</t>
  </si>
  <si>
    <t>Pressupost Execució Material (sense el cost del personal)</t>
  </si>
  <si>
    <t>suport emocional</t>
  </si>
  <si>
    <t>regularització estrangeria</t>
  </si>
  <si>
    <t>En relació al pressupost d'execució material de les obres, caldrà presentar emplenat l'arxiu pressupost 0 de les obres. El preu final hauran de ser coincidents. Prevaldrà la xifra que consti a l'oferta llegida a l'obertura.</t>
  </si>
  <si>
    <t xml:space="preserve">El total consignat a aquest Quadre de Preus 0 haurà de coincidir exactament amb l'oferta econòmica que la licitadora faci constar a l'annex 4 del Plec </t>
  </si>
  <si>
    <t xml:space="preserve">de Condicions, tota vegada que ha d'incorporar, no només els costos salarials sino també tots els costos d'empresa i les partides alçades i a preu unitari que es </t>
  </si>
  <si>
    <t>F250000666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</si>
</sst>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Down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44" fontId="0" fillId="3" borderId="1" xfId="1" applyFont="1" applyFill="1" applyBorder="1"/>
    <xf numFmtId="0" fontId="5" fillId="0" borderId="0" xfId="0" applyFont="1" applyAlignment="1">
      <alignment horizontal="left" vertical="center" indent="2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44" fontId="0" fillId="2" borderId="1" xfId="1" applyFont="1" applyFill="1" applyBorder="1" applyAlignment="1">
      <alignment vertical="center" wrapText="1"/>
    </xf>
    <xf numFmtId="10" fontId="0" fillId="0" borderId="1" xfId="2" applyNumberFormat="1" applyFon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0" fontId="0" fillId="0" borderId="1" xfId="1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44" fontId="5" fillId="0" borderId="0" xfId="0" applyNumberFormat="1" applyFont="1"/>
    <xf numFmtId="0" fontId="0" fillId="2" borderId="0" xfId="0" applyFill="1"/>
    <xf numFmtId="0" fontId="2" fillId="0" borderId="0" xfId="0" applyFont="1" applyAlignment="1">
      <alignment horizontal="justify" vertical="justify"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44" fontId="0" fillId="0" borderId="1" xfId="1" applyFont="1" applyBorder="1" applyAlignment="1">
      <alignment horizontal="center" vertical="center"/>
    </xf>
    <xf numFmtId="44" fontId="3" fillId="0" borderId="1" xfId="0" applyNumberFormat="1" applyFont="1" applyBorder="1"/>
    <xf numFmtId="0" fontId="2" fillId="0" borderId="1" xfId="0" applyFont="1" applyBorder="1"/>
    <xf numFmtId="44" fontId="0" fillId="0" borderId="1" xfId="1" applyFont="1" applyBorder="1"/>
    <xf numFmtId="0" fontId="3" fillId="0" borderId="0" xfId="0" applyFont="1" applyAlignment="1">
      <alignment horizontal="left" vertical="center" indent="2"/>
    </xf>
    <xf numFmtId="0" fontId="0" fillId="0" borderId="1" xfId="1" applyNumberFormat="1" applyFont="1" applyBorder="1"/>
    <xf numFmtId="44" fontId="0" fillId="0" borderId="1" xfId="0" applyNumberFormat="1" applyBorder="1"/>
    <xf numFmtId="0" fontId="0" fillId="0" borderId="4" xfId="1" applyNumberFormat="1" applyFont="1" applyBorder="1"/>
    <xf numFmtId="44" fontId="0" fillId="0" borderId="4" xfId="1" applyFont="1" applyBorder="1"/>
    <xf numFmtId="44" fontId="2" fillId="0" borderId="0" xfId="0" applyNumberFormat="1" applyFont="1"/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left" wrapText="1"/>
    </xf>
    <xf numFmtId="0" fontId="4" fillId="0" borderId="0" xfId="0" applyFont="1" applyAlignment="1" applyProtection="1">
      <alignment horizontal="center" vertical="center" wrapText="1"/>
      <protection locked="0"/>
    </xf>
    <xf numFmtId="44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1689100</xdr:colOff>
      <xdr:row>0</xdr:row>
      <xdr:rowOff>101600</xdr:rowOff>
    </xdr:from>
    <xdr:to>
      <xdr:col>6</xdr:col>
      <xdr:colOff>3175</xdr:colOff>
      <xdr:row>2</xdr:row>
      <xdr:rowOff>133350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EEB4609-1F98-431B-C6ED-07DAB6524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01600"/>
          <a:ext cx="61087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tabSelected="1" topLeftCell="A20" zoomScaleNormal="100" zoomScaleSheetLayoutView="120" workbookViewId="0">
      <selection activeCell="A4" sqref="A4"/>
    </sheetView>
  </sheetViews>
  <sheetFormatPr defaultColWidth="9.1796875" defaultRowHeight="14.5" x14ac:dyDescent="0.35"/>
  <cols>
    <col min="1" max="1" width="27.54296875" style="1" customWidth="1"/>
    <col min="2" max="2" width="37.54296875" style="1" customWidth="1"/>
    <col min="3" max="3" width="12.26953125" style="1" customWidth="1"/>
    <col min="4" max="4" width="15.453125" style="1" bestFit="1" customWidth="1"/>
    <col min="5" max="5" width="11.54296875" style="1" customWidth="1"/>
    <col min="6" max="6" width="7.453125" style="1" bestFit="1" customWidth="1"/>
    <col min="7" max="8" width="13.1796875" style="1" bestFit="1" customWidth="1"/>
  </cols>
  <sheetData>
    <row r="2" spans="1:8" x14ac:dyDescent="0.35">
      <c r="B2"/>
      <c r="E2" s="2"/>
    </row>
    <row r="3" spans="1:8" ht="22.75" customHeight="1" x14ac:dyDescent="0.35">
      <c r="A3" s="4"/>
      <c r="E3" s="2"/>
    </row>
    <row r="4" spans="1:8" x14ac:dyDescent="0.35">
      <c r="A4" s="28" t="s">
        <v>28</v>
      </c>
      <c r="B4" s="2"/>
      <c r="C4" s="2"/>
      <c r="D4" s="2"/>
      <c r="E4" s="2"/>
    </row>
    <row r="5" spans="1:8" ht="43.75" customHeight="1" x14ac:dyDescent="0.35">
      <c r="A5" s="36" t="s">
        <v>17</v>
      </c>
      <c r="B5" s="36"/>
      <c r="C5" s="36"/>
      <c r="D5" s="36"/>
      <c r="E5" s="36"/>
      <c r="F5" s="36"/>
      <c r="G5" s="36"/>
      <c r="H5" s="36"/>
    </row>
    <row r="6" spans="1:8" ht="11.5" customHeight="1" x14ac:dyDescent="0.35">
      <c r="A6" s="36"/>
      <c r="B6" s="36"/>
      <c r="C6" s="36"/>
      <c r="D6" s="36"/>
      <c r="E6" s="36"/>
      <c r="F6" s="36"/>
      <c r="G6" s="36"/>
      <c r="H6" s="36"/>
    </row>
    <row r="8" spans="1:8" ht="49.5" x14ac:dyDescent="0.35">
      <c r="A8" s="20"/>
      <c r="B8" s="20" t="s">
        <v>12</v>
      </c>
      <c r="C8" s="21" t="s">
        <v>13</v>
      </c>
      <c r="D8" s="21" t="s">
        <v>9</v>
      </c>
      <c r="E8" s="22" t="s">
        <v>2</v>
      </c>
      <c r="F8" s="22" t="s">
        <v>0</v>
      </c>
      <c r="G8" s="22" t="s">
        <v>4</v>
      </c>
      <c r="H8" s="21" t="s">
        <v>11</v>
      </c>
    </row>
    <row r="9" spans="1:8" x14ac:dyDescent="0.35">
      <c r="A9" s="20" t="s">
        <v>6</v>
      </c>
      <c r="B9" s="23" t="s">
        <v>7</v>
      </c>
      <c r="C9" s="6">
        <v>1</v>
      </c>
      <c r="D9" s="7"/>
      <c r="E9" s="8">
        <v>0.5</v>
      </c>
      <c r="F9" s="6">
        <v>8</v>
      </c>
      <c r="G9" s="9">
        <f>C9*D9*E9*F9</f>
        <v>0</v>
      </c>
      <c r="H9" s="37">
        <f>H19-H18-H17-H16-H15-H14-H13-H12-H11</f>
        <v>67604.75</v>
      </c>
    </row>
    <row r="10" spans="1:8" x14ac:dyDescent="0.35">
      <c r="A10" s="20" t="s">
        <v>8</v>
      </c>
      <c r="B10" s="5" t="s">
        <v>7</v>
      </c>
      <c r="C10" s="6">
        <v>1</v>
      </c>
      <c r="D10" s="7"/>
      <c r="E10" s="8">
        <v>1</v>
      </c>
      <c r="F10" s="6">
        <v>6</v>
      </c>
      <c r="G10" s="9">
        <f>C10*D10*E10*F10</f>
        <v>0</v>
      </c>
      <c r="H10" s="37"/>
    </row>
    <row r="11" spans="1:8" x14ac:dyDescent="0.35">
      <c r="A11" s="41" t="s">
        <v>15</v>
      </c>
      <c r="B11" s="41"/>
      <c r="C11" s="12">
        <v>30</v>
      </c>
      <c r="D11" s="7"/>
      <c r="E11" s="3"/>
      <c r="F11" s="3"/>
      <c r="G11" s="9">
        <f>C11*D11</f>
        <v>0</v>
      </c>
      <c r="H11" s="11">
        <v>2250</v>
      </c>
    </row>
    <row r="12" spans="1:8" x14ac:dyDescent="0.35">
      <c r="A12" s="42" t="s">
        <v>20</v>
      </c>
      <c r="B12" s="43"/>
      <c r="C12" s="12">
        <v>250</v>
      </c>
      <c r="D12" s="7"/>
      <c r="E12" s="3"/>
      <c r="F12" s="3"/>
      <c r="G12" s="9">
        <f>C12*D12</f>
        <v>0</v>
      </c>
      <c r="H12" s="11">
        <v>18750</v>
      </c>
    </row>
    <row r="13" spans="1:8" x14ac:dyDescent="0.35">
      <c r="A13" s="20" t="s">
        <v>18</v>
      </c>
      <c r="B13" s="26"/>
      <c r="C13" s="20">
        <f>280*15</f>
        <v>4200</v>
      </c>
      <c r="D13" s="20">
        <v>6</v>
      </c>
      <c r="E13" s="3"/>
      <c r="F13" s="3"/>
      <c r="G13" s="27">
        <f>C13*D13</f>
        <v>25200</v>
      </c>
      <c r="H13" s="27">
        <f>G13</f>
        <v>25200</v>
      </c>
    </row>
    <row r="14" spans="1:8" x14ac:dyDescent="0.35">
      <c r="A14" s="39" t="s">
        <v>5</v>
      </c>
      <c r="B14" s="5" t="s">
        <v>24</v>
      </c>
      <c r="C14" s="3"/>
      <c r="D14" s="3"/>
      <c r="E14" s="3"/>
      <c r="F14" s="3"/>
      <c r="G14" s="9">
        <v>1000</v>
      </c>
      <c r="H14" s="24">
        <f>G14</f>
        <v>1000</v>
      </c>
    </row>
    <row r="15" spans="1:8" x14ac:dyDescent="0.35">
      <c r="A15" s="39"/>
      <c r="B15" s="10" t="s">
        <v>10</v>
      </c>
      <c r="C15" s="3"/>
      <c r="D15" s="3"/>
      <c r="E15" s="3"/>
      <c r="F15" s="3"/>
      <c r="G15" s="9">
        <v>1000</v>
      </c>
      <c r="H15" s="11">
        <f>G15</f>
        <v>1000</v>
      </c>
    </row>
    <row r="16" spans="1:8" x14ac:dyDescent="0.35">
      <c r="A16" s="39"/>
      <c r="B16" s="10" t="s">
        <v>23</v>
      </c>
      <c r="C16" s="3"/>
      <c r="D16" s="3"/>
      <c r="E16" s="3"/>
      <c r="F16" s="3"/>
      <c r="G16" s="9">
        <v>1000</v>
      </c>
      <c r="H16" s="11">
        <v>1000</v>
      </c>
    </row>
    <row r="17" spans="1:9" ht="14.5" customHeight="1" x14ac:dyDescent="0.35">
      <c r="A17" s="40"/>
      <c r="B17" t="s">
        <v>21</v>
      </c>
      <c r="C17" s="31">
        <v>4</v>
      </c>
      <c r="D17" s="32">
        <v>2576.69</v>
      </c>
      <c r="E17" s="3"/>
      <c r="F17" s="29">
        <v>6</v>
      </c>
      <c r="G17" s="30">
        <f>C17*D17*F17</f>
        <v>61840.56</v>
      </c>
      <c r="H17" s="30">
        <f>G17</f>
        <v>61840.56</v>
      </c>
    </row>
    <row r="18" spans="1:9" ht="14.5" customHeight="1" x14ac:dyDescent="0.35">
      <c r="A18" s="44" t="s">
        <v>22</v>
      </c>
      <c r="B18" s="45"/>
      <c r="C18" s="3"/>
      <c r="D18" s="3"/>
      <c r="E18" s="3"/>
      <c r="F18" s="3"/>
      <c r="G18" s="7"/>
      <c r="H18" s="30">
        <v>32781.199999999997</v>
      </c>
    </row>
    <row r="19" spans="1:9" x14ac:dyDescent="0.35">
      <c r="A19" s="38" t="s">
        <v>3</v>
      </c>
      <c r="B19" s="38"/>
      <c r="C19" s="38"/>
      <c r="D19" s="38"/>
      <c r="E19" s="38"/>
      <c r="F19" s="38"/>
      <c r="G19" s="25">
        <f>SUM(G9:G18)</f>
        <v>90040.56</v>
      </c>
      <c r="H19" s="25">
        <v>211426.51</v>
      </c>
    </row>
    <row r="20" spans="1:9" x14ac:dyDescent="0.35">
      <c r="A20" s="13"/>
      <c r="H20" s="14">
        <f>H19-H17-H16-H15-H14-H13</f>
        <v>121385.95000000001</v>
      </c>
    </row>
    <row r="21" spans="1:9" x14ac:dyDescent="0.35">
      <c r="A21" s="15"/>
      <c r="B21" t="s">
        <v>1</v>
      </c>
      <c r="D21" s="33"/>
      <c r="H21" s="33">
        <f>H20*5/100</f>
        <v>6069.2974999999997</v>
      </c>
    </row>
    <row r="22" spans="1:9" x14ac:dyDescent="0.35">
      <c r="A22"/>
      <c r="B22"/>
    </row>
    <row r="23" spans="1:9" ht="16.5" x14ac:dyDescent="0.35">
      <c r="A23" t="s">
        <v>14</v>
      </c>
      <c r="B23"/>
      <c r="E23" s="16"/>
    </row>
    <row r="24" spans="1:9" ht="16.5" x14ac:dyDescent="0.35">
      <c r="A24" t="s">
        <v>19</v>
      </c>
      <c r="B24"/>
      <c r="C24"/>
      <c r="D24"/>
      <c r="E24"/>
      <c r="F24"/>
      <c r="G24"/>
      <c r="H24"/>
    </row>
    <row r="25" spans="1:9" ht="15" customHeight="1" x14ac:dyDescent="0.35">
      <c r="A25" s="35" t="s">
        <v>26</v>
      </c>
      <c r="B25" s="35"/>
      <c r="C25" s="35"/>
      <c r="D25" s="35"/>
      <c r="E25" s="35"/>
      <c r="F25" s="35"/>
      <c r="G25" s="35"/>
      <c r="H25" s="35"/>
      <c r="I25" s="17"/>
    </row>
    <row r="26" spans="1:9" ht="14.5" customHeight="1" x14ac:dyDescent="0.35">
      <c r="A26" s="35" t="s">
        <v>27</v>
      </c>
      <c r="B26" s="35"/>
      <c r="C26" s="35"/>
      <c r="D26" s="35"/>
      <c r="E26" s="35"/>
      <c r="F26" s="35"/>
      <c r="G26" s="35"/>
      <c r="H26" s="35"/>
    </row>
    <row r="27" spans="1:9" ht="13.5" customHeight="1" x14ac:dyDescent="0.35">
      <c r="A27" t="s">
        <v>16</v>
      </c>
      <c r="B27" s="18"/>
      <c r="C27" s="18"/>
      <c r="D27" s="18"/>
      <c r="E27" s="18"/>
      <c r="F27" s="18"/>
      <c r="G27" s="18"/>
      <c r="H27" s="18"/>
    </row>
    <row r="28" spans="1:9" x14ac:dyDescent="0.35">
      <c r="I28" s="13"/>
    </row>
    <row r="29" spans="1:9" ht="32.5" customHeight="1" x14ac:dyDescent="0.35">
      <c r="A29" s="34" t="s">
        <v>25</v>
      </c>
      <c r="B29" s="34"/>
      <c r="C29" s="34"/>
      <c r="D29" s="34"/>
      <c r="E29" s="34"/>
      <c r="F29" s="34"/>
      <c r="G29" s="34"/>
      <c r="H29" s="34"/>
      <c r="I29" s="19"/>
    </row>
    <row r="31" spans="1:9" x14ac:dyDescent="0.35">
      <c r="I31" s="17"/>
    </row>
  </sheetData>
  <mergeCells count="10">
    <mergeCell ref="A29:H29"/>
    <mergeCell ref="A25:H25"/>
    <mergeCell ref="A26:H26"/>
    <mergeCell ref="A5:H6"/>
    <mergeCell ref="H9:H10"/>
    <mergeCell ref="A19:F19"/>
    <mergeCell ref="A14:A17"/>
    <mergeCell ref="A11:B11"/>
    <mergeCell ref="A12:B12"/>
    <mergeCell ref="A18:B18"/>
  </mergeCells>
  <pageMargins left="0.7" right="0.7" top="0.75" bottom="0.75" header="0.3" footer="0.3"/>
  <pageSetup paperSize="9" orientation="landscape" horizontalDpi="1200" verticalDpi="1200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143D-E5FB-43E4-87CD-6ABCE0ADB50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Full1</vt:lpstr>
      <vt:lpstr>Full2</vt:lpstr>
      <vt:lpstr>Full1!Àrea_d'impressió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EXPOSITO NAVAS, ANABEL</cp:lastModifiedBy>
  <cp:lastPrinted>2020-02-28T12:03:47Z</cp:lastPrinted>
  <dcterms:created xsi:type="dcterms:W3CDTF">2017-10-26T07:57:29Z</dcterms:created>
  <dcterms:modified xsi:type="dcterms:W3CDTF">2025-12-11T13:42:50Z</dcterms:modified>
</cp:coreProperties>
</file>