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GENERIC\01 LICITACIONS\02 PCAP\013-2025-1408 Serveis de formació i consultoria Competitivitat - RFIGUERES resoldre encàrrec 9-10\"/>
    </mc:Choice>
  </mc:AlternateContent>
  <xr:revisionPtr revIDLastSave="0" documentId="13_ncr:1_{A02FCF80-F02D-4193-A8B6-02BCEA4CA110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Oferta -  LOT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H11" i="1"/>
  <c r="H10" i="1"/>
  <c r="H9" i="1"/>
  <c r="H8" i="1"/>
  <c r="H12" i="1" l="1"/>
  <c r="E11" i="1"/>
  <c r="F11" i="1" s="1"/>
  <c r="E10" i="1"/>
  <c r="F10" i="1" s="1"/>
  <c r="E9" i="1"/>
  <c r="F9" i="1" s="1"/>
  <c r="E8" i="1"/>
  <c r="F8" i="1" s="1"/>
  <c r="E12" i="1" l="1"/>
  <c r="F12" i="1"/>
</calcChain>
</file>

<file path=xl/sharedStrings.xml><?xml version="1.0" encoding="utf-8"?>
<sst xmlns="http://schemas.openxmlformats.org/spreadsheetml/2006/main" count="19" uniqueCount="17">
  <si>
    <t>Concepte</t>
  </si>
  <si>
    <t>Preu/Hora</t>
  </si>
  <si>
    <t>Hores</t>
  </si>
  <si>
    <t xml:space="preserve">Total </t>
  </si>
  <si>
    <t>Tasques captació d’empreses (difusió,  sessió informativa i entrevistes de selecció)</t>
  </si>
  <si>
    <t>Consultoria per a la diagnosi i l’elaboració de plans d’acció</t>
  </si>
  <si>
    <t>Elaboració del banc d'empreses proveïdores de tecnologia</t>
  </si>
  <si>
    <t>Consultoria per a la implementació de plans d’acció</t>
  </si>
  <si>
    <t>Cost total</t>
  </si>
  <si>
    <t>Pressupost licitació</t>
  </si>
  <si>
    <t>IVA 21%</t>
  </si>
  <si>
    <t xml:space="preserve">Oferta </t>
  </si>
  <si>
    <t xml:space="preserve">IVA </t>
  </si>
  <si>
    <t>S'ha d'omplir les caselles de color blau. En la casella IVA indicar el %</t>
  </si>
  <si>
    <t>Serveis de formació i consultoria per al desenvolupament del programa IA MÉS COMPETITIVITAT</t>
  </si>
  <si>
    <t>Expedient 13/2025/1408</t>
  </si>
  <si>
    <t>LOT 2 – Diagnòstic digital i mentoria personalitzada per a la incorporació de la 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</si>
</sst>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231F1F"/>
      <name val="Verdana"/>
      <family val="2"/>
    </font>
    <font>
      <sz val="10"/>
      <color rgb="FF000000"/>
      <name val="Verdana"/>
      <family val="2"/>
    </font>
    <font>
      <u/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rgb="FF231F1F"/>
      </left>
      <right style="medium">
        <color rgb="FF231F1F"/>
      </right>
      <top/>
      <bottom style="medium">
        <color rgb="FF231F1F"/>
      </bottom>
      <diagonal/>
    </border>
    <border>
      <left/>
      <right style="medium">
        <color rgb="FF231F1F"/>
      </right>
      <top/>
      <bottom style="medium">
        <color rgb="FF231F1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231F1F"/>
      </right>
      <top style="medium">
        <color indexed="64"/>
      </top>
      <bottom/>
      <diagonal/>
    </border>
    <border>
      <left style="medium">
        <color rgb="FF231F1F"/>
      </left>
      <right style="medium">
        <color rgb="FF231F1F"/>
      </right>
      <top style="medium">
        <color indexed="64"/>
      </top>
      <bottom/>
      <diagonal/>
    </border>
    <border>
      <left style="medium">
        <color rgb="FF231F1F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4" fontId="2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4" fontId="3" fillId="2" borderId="3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right" vertical="center" wrapText="1"/>
    </xf>
    <xf numFmtId="0" fontId="3" fillId="0" borderId="2" xfId="0" applyFont="1" applyBorder="1" applyAlignment="1" applyProtection="1">
      <alignment vertical="center" wrapText="1"/>
    </xf>
    <xf numFmtId="4" fontId="2" fillId="0" borderId="8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0" fontId="4" fillId="0" borderId="0" xfId="0" applyFont="1" applyAlignment="1" applyProtection="1">
      <alignment horizontal="justify" vertical="center"/>
    </xf>
    <xf numFmtId="4" fontId="2" fillId="0" borderId="3" xfId="0" applyNumberFormat="1" applyFont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vertical="center" wrapText="1"/>
    </xf>
    <xf numFmtId="4" fontId="3" fillId="0" borderId="11" xfId="0" applyNumberFormat="1" applyFont="1" applyBorder="1" applyAlignment="1" applyProtection="1">
      <alignment horizontal="right" vertical="center" wrapText="1"/>
    </xf>
    <xf numFmtId="0" fontId="3" fillId="0" borderId="10" xfId="0" applyFont="1" applyBorder="1" applyAlignment="1" applyProtection="1">
      <alignment horizontal="right" vertical="center" wrapText="1"/>
    </xf>
    <xf numFmtId="0" fontId="2" fillId="0" borderId="3" xfId="0" applyFont="1" applyBorder="1" applyAlignment="1" applyProtection="1">
      <alignment vertical="center" wrapText="1"/>
    </xf>
    <xf numFmtId="4" fontId="2" fillId="0" borderId="7" xfId="0" applyNumberFormat="1" applyFont="1" applyBorder="1" applyAlignment="1" applyProtection="1">
      <alignment horizontal="right" vertical="center" wrapText="1"/>
    </xf>
    <xf numFmtId="0" fontId="2" fillId="0" borderId="3" xfId="0" applyFont="1" applyBorder="1" applyAlignment="1" applyProtection="1">
      <alignment horizontal="right" vertical="center" wrapText="1"/>
    </xf>
    <xf numFmtId="0" fontId="2" fillId="0" borderId="9" xfId="0" applyFont="1" applyBorder="1" applyAlignment="1" applyProtection="1">
      <alignment vertical="center" wrapText="1"/>
    </xf>
    <xf numFmtId="4" fontId="2" fillId="0" borderId="0" xfId="0" applyNumberFormat="1" applyFont="1" applyAlignment="1" applyProtection="1">
      <alignment horizontal="right" vertical="center" wrapText="1"/>
    </xf>
    <xf numFmtId="0" fontId="2" fillId="0" borderId="9" xfId="0" applyFont="1" applyBorder="1" applyAlignment="1" applyProtection="1">
      <alignment horizontal="right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1" fillId="0" borderId="12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8"/>
  <sheetViews>
    <sheetView tabSelected="1" workbookViewId="0">
      <selection activeCell="G4" sqref="G4"/>
    </sheetView>
  </sheetViews>
  <sheetFormatPr defaultRowHeight="14.4" x14ac:dyDescent="0.3"/>
  <cols>
    <col min="1" max="1" width="8.88671875" style="9"/>
    <col min="2" max="2" width="29.5546875" style="9" customWidth="1"/>
    <col min="3" max="3" width="14.5546875" style="9" customWidth="1"/>
    <col min="4" max="4" width="9" style="9" bestFit="1" customWidth="1"/>
    <col min="5" max="5" width="12.33203125" style="9" customWidth="1"/>
    <col min="6" max="6" width="12.109375" style="9" bestFit="1" customWidth="1"/>
    <col min="7" max="7" width="13.6640625" style="9" customWidth="1"/>
    <col min="8" max="8" width="14.5546875" style="9" customWidth="1"/>
    <col min="9" max="9" width="13.6640625" style="9" customWidth="1"/>
    <col min="10" max="16384" width="8.88671875" style="9"/>
  </cols>
  <sheetData>
    <row r="2" spans="2:9" x14ac:dyDescent="0.3">
      <c r="B2" s="24" t="s">
        <v>14</v>
      </c>
      <c r="C2" s="24"/>
      <c r="D2" s="24"/>
      <c r="E2" s="24"/>
      <c r="F2" s="24"/>
      <c r="G2" s="24"/>
      <c r="H2" s="24"/>
      <c r="I2" s="24"/>
    </row>
    <row r="3" spans="2:9" x14ac:dyDescent="0.3">
      <c r="B3" s="24" t="s">
        <v>16</v>
      </c>
      <c r="C3" s="24"/>
      <c r="D3" s="24"/>
      <c r="E3" s="24"/>
      <c r="F3" s="24"/>
      <c r="G3" s="24"/>
      <c r="H3" s="24"/>
      <c r="I3" s="24"/>
    </row>
    <row r="4" spans="2:9" x14ac:dyDescent="0.3">
      <c r="B4" s="24" t="s">
        <v>15</v>
      </c>
      <c r="C4" s="24"/>
      <c r="D4" s="24"/>
      <c r="E4" s="24"/>
      <c r="F4" s="24"/>
      <c r="G4" s="24"/>
      <c r="H4" s="24"/>
      <c r="I4" s="24"/>
    </row>
    <row r="5" spans="2:9" ht="15" thickBot="1" x14ac:dyDescent="0.35">
      <c r="B5" s="24"/>
      <c r="C5" s="24"/>
      <c r="D5" s="24"/>
      <c r="E5" s="24"/>
      <c r="F5" s="24"/>
      <c r="G5" s="24"/>
      <c r="H5" s="24"/>
      <c r="I5" s="24"/>
    </row>
    <row r="6" spans="2:9" ht="15" thickBot="1" x14ac:dyDescent="0.35">
      <c r="B6" s="24"/>
      <c r="C6" s="25" t="s">
        <v>9</v>
      </c>
      <c r="D6" s="26"/>
      <c r="E6" s="26"/>
      <c r="F6" s="27"/>
      <c r="G6" s="25" t="s">
        <v>11</v>
      </c>
      <c r="H6" s="26"/>
      <c r="I6" s="27"/>
    </row>
    <row r="7" spans="2:9" ht="15" thickBot="1" x14ac:dyDescent="0.35">
      <c r="B7" s="21" t="s">
        <v>0</v>
      </c>
      <c r="C7" s="22" t="s">
        <v>1</v>
      </c>
      <c r="D7" s="22" t="s">
        <v>2</v>
      </c>
      <c r="E7" s="22" t="s">
        <v>3</v>
      </c>
      <c r="F7" s="23" t="s">
        <v>10</v>
      </c>
      <c r="G7" s="22" t="s">
        <v>1</v>
      </c>
      <c r="H7" s="22" t="s">
        <v>3</v>
      </c>
      <c r="I7" s="1" t="s">
        <v>12</v>
      </c>
    </row>
    <row r="8" spans="2:9" ht="38.4" thickBot="1" x14ac:dyDescent="0.35">
      <c r="B8" s="15" t="s">
        <v>4</v>
      </c>
      <c r="C8" s="16">
        <v>90</v>
      </c>
      <c r="D8" s="17">
        <v>20</v>
      </c>
      <c r="E8" s="8">
        <f>C8*D8</f>
        <v>1800</v>
      </c>
      <c r="F8" s="8">
        <f>E8*21%</f>
        <v>378</v>
      </c>
      <c r="G8" s="2"/>
      <c r="H8" s="11">
        <f>+D8*G8</f>
        <v>0</v>
      </c>
      <c r="I8" s="3"/>
    </row>
    <row r="9" spans="2:9" ht="25.8" thickBot="1" x14ac:dyDescent="0.35">
      <c r="B9" s="18" t="s">
        <v>5</v>
      </c>
      <c r="C9" s="19">
        <v>100</v>
      </c>
      <c r="D9" s="20">
        <v>70</v>
      </c>
      <c r="E9" s="8">
        <f t="shared" ref="E9:E11" si="0">C9*D9</f>
        <v>7000</v>
      </c>
      <c r="F9" s="8">
        <f t="shared" ref="F9:F11" si="1">E9*21%</f>
        <v>1470</v>
      </c>
      <c r="G9" s="4"/>
      <c r="H9" s="11">
        <f>+D9*G9</f>
        <v>0</v>
      </c>
      <c r="I9" s="3"/>
    </row>
    <row r="10" spans="2:9" ht="38.4" thickBot="1" x14ac:dyDescent="0.35">
      <c r="B10" s="15" t="s">
        <v>6</v>
      </c>
      <c r="C10" s="16">
        <v>90</v>
      </c>
      <c r="D10" s="17">
        <v>40</v>
      </c>
      <c r="E10" s="8">
        <f t="shared" si="0"/>
        <v>3600</v>
      </c>
      <c r="F10" s="8">
        <f t="shared" si="1"/>
        <v>756</v>
      </c>
      <c r="G10" s="4"/>
      <c r="H10" s="11">
        <f>+D10*G10</f>
        <v>0</v>
      </c>
      <c r="I10" s="2"/>
    </row>
    <row r="11" spans="2:9" ht="38.4" thickBot="1" x14ac:dyDescent="0.35">
      <c r="B11" s="12" t="s">
        <v>7</v>
      </c>
      <c r="C11" s="13">
        <v>100</v>
      </c>
      <c r="D11" s="14">
        <v>28</v>
      </c>
      <c r="E11" s="8">
        <f t="shared" si="0"/>
        <v>2800</v>
      </c>
      <c r="F11" s="8">
        <f t="shared" si="1"/>
        <v>588</v>
      </c>
      <c r="G11" s="4"/>
      <c r="H11" s="11">
        <f>+D11*G11</f>
        <v>0</v>
      </c>
      <c r="I11" s="2"/>
    </row>
    <row r="12" spans="2:9" ht="15" thickBot="1" x14ac:dyDescent="0.35">
      <c r="B12" s="5" t="s">
        <v>8</v>
      </c>
      <c r="C12" s="6"/>
      <c r="D12" s="7"/>
      <c r="E12" s="8">
        <f>SUM(E8:E11)</f>
        <v>15200</v>
      </c>
      <c r="F12" s="8">
        <f t="shared" ref="F12" si="2">SUM(F8:F11)</f>
        <v>3192</v>
      </c>
      <c r="G12" s="8"/>
      <c r="H12" s="8">
        <f>SUM(H8:H11)</f>
        <v>0</v>
      </c>
      <c r="I12" s="8">
        <f>SUM(I8:I11)</f>
        <v>0</v>
      </c>
    </row>
    <row r="14" spans="2:9" x14ac:dyDescent="0.3">
      <c r="B14" s="9" t="s">
        <v>13</v>
      </c>
    </row>
    <row r="18" spans="2:2" x14ac:dyDescent="0.3">
      <c r="B18" s="10"/>
    </row>
  </sheetData>
  <sheetProtection algorithmName="SHA-512" hashValue="y7FCbhe+aEHb0KYsoEUREe/m84koiBYqMB/c2exXVYgEPAHE3CP+rcm8MCJ6iV7BRKV7051fQg8hJ91Biqr+GQ==" saltValue="e4PKgzBWNB0XITXHp4UPGQ==" spinCount="100000" sheet="1" objects="1" scenarios="1"/>
  <mergeCells count="2">
    <mergeCell ref="C6:F6"/>
    <mergeCell ref="G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 -  LOT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CORTÉS LLAÓ, Josep</dc:creator>
  <cp:lastModifiedBy>Domingo Chicote, Carme</cp:lastModifiedBy>
  <dcterms:created xsi:type="dcterms:W3CDTF">2015-06-05T18:17:20Z</dcterms:created>
  <dcterms:modified xsi:type="dcterms:W3CDTF">2025-11-12T10:22:03Z</dcterms:modified>
</cp:coreProperties>
</file>