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juntamentabreracat-my.sharepoint.com/personal/rinconcc_abrera_cat/Documents/Escritorio/Carlos/1 Proyectos y memorias/2025/5971-2025 Aprobación L.V. Escola Bressol/"/>
    </mc:Choice>
  </mc:AlternateContent>
  <xr:revisionPtr revIDLastSave="21" documentId="11_AD4D2F04E46CFB4ACB3E209D8D56C53E683EDF18" xr6:coauthVersionLast="47" xr6:coauthVersionMax="47" xr10:uidLastSave="{2C65B5C2-A045-4467-A565-DF7037E37783}"/>
  <bookViews>
    <workbookView xWindow="-28920" yWindow="1020" windowWidth="29040" windowHeight="15840" xr2:uid="{00000000-000D-0000-FFFF-FFFF00000000}"/>
  </bookViews>
  <sheets>
    <sheet name="T-P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3" i="1" s="1"/>
  <c r="H46" i="1"/>
  <c r="H47" i="1" s="1"/>
  <c r="H40" i="1"/>
  <c r="H39" i="1"/>
  <c r="H41" i="1" s="1"/>
  <c r="H33" i="1"/>
  <c r="H32" i="1"/>
  <c r="H31" i="1"/>
  <c r="H25" i="1"/>
  <c r="H24" i="1"/>
  <c r="H23" i="1"/>
  <c r="H26" i="1" s="1"/>
  <c r="H17" i="1"/>
  <c r="H16" i="1"/>
  <c r="H15" i="1"/>
  <c r="H14" i="1"/>
  <c r="H13" i="1"/>
  <c r="H34" i="1" l="1"/>
  <c r="H18" i="1"/>
  <c r="H55" i="1" s="1"/>
</calcChain>
</file>

<file path=xl/sharedStrings.xml><?xml version="1.0" encoding="utf-8"?>
<sst xmlns="http://schemas.openxmlformats.org/spreadsheetml/2006/main" count="116" uniqueCount="65">
  <si>
    <t>Presupuesto de ejecución material</t>
  </si>
  <si>
    <t>13% de gastos generales</t>
  </si>
  <si>
    <t>6% de beneficio industrial</t>
  </si>
  <si>
    <t>Suma</t>
  </si>
  <si>
    <t xml:space="preserve">21% IVA </t>
  </si>
  <si>
    <t>Presupuesto de ejecución por contrata</t>
  </si>
  <si>
    <t>ESCOLA_BRESSOL_01</t>
  </si>
  <si>
    <t>PRESUPUESTO</t>
  </si>
  <si>
    <t>Precio</t>
  </si>
  <si>
    <t>Medición</t>
  </si>
  <si>
    <t>Importe</t>
  </si>
  <si>
    <t>Obra</t>
  </si>
  <si>
    <t>01</t>
  </si>
  <si>
    <t>PressupostESCOLA_BRESSOL_01</t>
  </si>
  <si>
    <t>Capítol</t>
  </si>
  <si>
    <t>ACTUACIONES PREVIAS</t>
  </si>
  <si>
    <t>01.01</t>
  </si>
  <si>
    <t>0BC030</t>
  </si>
  <si>
    <t>Ud</t>
  </si>
  <si>
    <t>Apertura de cala de 10x20 cm y 5 cm de profundidad, para inspección del armado inferior de viga de hormigón armado; y posterior cierre de la cala.</t>
  </si>
  <si>
    <t>0BC020AR</t>
  </si>
  <si>
    <t>Apertura de cala de 10x20 cm y 5 cm de profundidad, para inspección del armado de pilar de hormigón armado; y posterior cierre de la cala.</t>
  </si>
  <si>
    <t>0BC100AR</t>
  </si>
  <si>
    <t>Apertura de cala de 50x50 cm en fábrica de ladrillo cerámico hueco para inspección visual de las diferentes capas y del material base, y posterior cierre de la cala.</t>
  </si>
  <si>
    <t>0XP020</t>
  </si>
  <si>
    <t>Transporte a obra y retirada de plataforma elevadora de tijera, motor diésel, de 18 m de altura máxima de trabajo.</t>
  </si>
  <si>
    <t>0XP010</t>
  </si>
  <si>
    <t>Alquiler diario de plataforma elevadora de tijera, motor diésel, de 18 m de altura máxima de trabajo.
Criterio de valoración económica: El precio incluye el mantenimiento y el seguro de responsabilidad civil.
Incluye: Revisión periódica para garantizar su estabilidad y condiciones de seguridad.</t>
  </si>
  <si>
    <t>TOTAL</t>
  </si>
  <si>
    <t>02</t>
  </si>
  <si>
    <t>LÍNEAS DE VIDA</t>
  </si>
  <si>
    <t>01.02</t>
  </si>
  <si>
    <t>YCL120AR</t>
  </si>
  <si>
    <t>Línea de anclaje horizontal permanente, de cable de acero, con amortiguador de caídas, de 10 m de longitud, clase C, compuesta por 1 anclaje terminal de acero inoxidable AISI 316, acabado brillante; 1 anclaje terminal con amortiguador de acero inoxidable AISI 316, acabado brillante; 1 anclaje intermedio de acero inoxidable AISI 316, acabado brillante; cable flexible de acero inoxidable AISI 316, de 10 mm de diámetro, compuesto por 7 cordones de 19 hilos; 3 anclajes; tensor de caja abierta, con ojo en un extremo y horquilla en el extremo opuesto; conjunto de un sujetacables y un terminal manual; protector para cabo; placa de señalización y conjunto de dos precintos de seguridad. 
Incluye: Replanteo. Colocación y fijación de los postes. Colocación y fijación de los anclajes. Tendido del cable. Colocación de complementos.</t>
  </si>
  <si>
    <t>HYA010</t>
  </si>
  <si>
    <t>m2</t>
  </si>
  <si>
    <t>Remates y ayudas para dejar las distintas partidas de la obra completamente terminadas, incluyendo todos aquellos trabajos necesarios así como los distintos materiales  para su ejecución, según las indicaciones de la DF.</t>
  </si>
  <si>
    <t>HSO005</t>
  </si>
  <si>
    <t>Sellado de perforación del taladro de entre 20 y 25 mm de diámetro interior, en pavimento hasta llegar a forjado, con espuma de poliuretano monocomponente o similar, aplicada con cánula. Con objeto de rellenar la perforación realizada y sellar cualquier poro que pueda quedar y evitar que esas perforaciones produzcan filtraciones de agua pluvial. Cada placa de anclaje conlleva 4 perforaciones aproximadamente.
Incluye: Limpieza y preparación de la superficie. Aplicación del material de relleno.
Criterio de medición de proyecto: Número de unidades previstas, según documentación gráfica de Proyecto.
Criterio de medición de obra: Se medirá el número de unidades realmente ejecutadas según especificaciones de Proyecto.</t>
  </si>
  <si>
    <t>03</t>
  </si>
  <si>
    <t>ESCALERAS</t>
  </si>
  <si>
    <t>01.03</t>
  </si>
  <si>
    <t>IOE010A0R</t>
  </si>
  <si>
    <t>Escalera vertical escamoteable de seguridad con jaula de protección y barandilla fabricada en aluminio, peldaños antideslizantes de 30x30mm,de 52 cm de ancho,dimensiones internas de arco de 691x800 mm, con cierre inferior de seguridad para evita el acceso a personal no autorizado, soportes con pletinas para la fijación a pared y barandilla de seguridad de 112 cm de altura para desembarcar desde la escalera, incluso jaula de protección lacada según DF, según normativa europea EN 14122-4 y entrega con  certificado de conformidad, para salvar una altura de 2,36/2,64 m.
Incluye: Replanteo y marcado de los ejes. Corte y ajuste de las piezas de ser preciso. Izado y presentación de escalera. Aplomado. Resolución de las uniones a paramentos (pared o suelo). Reglaje de la pieza y ajuste definitivo de las uniones. Comprobación final del aplomado. Uniones al edificio. Ejecución de encuentros especiales y remates. Completamente montada, instalada y rematada para su correco uso.</t>
  </si>
  <si>
    <t>IOE010BR</t>
  </si>
  <si>
    <t>Escalera metálica situada en el exterior del edificio, compuesta de zancas y mesetas, para salva una altura/desfase de 110 cm aproximadamente, recta y con meseta, con una anchura de 1 m para una sobrecarga de uso de 400 kg/m², Euroclase A1 de reacción al fuego, según UNE-EN 13501-1, elaborada en taller y montada en obra mediante uniones soldadas.
Compuesta de: ESTRUCTURA metálica de perfiles de acero S 275 JR laminado en caliente, PELDAÑEADO Y MESETA de chapa perforada tipo ´´Tramex´´ de acero galvanizado, de 3 mm de espesor y BARANDILLA de 1,10 m de altura, de tubo de acero laminado en frío, de 40x20x1,5 mm y 20x20x1,5 mm, colocada en todo su perímetro. Incluso placas de anclaje a la forjado y a la estructura del edificio, piezas especiales y despuntes.
Incluye: Replanteo y marcado de los ejes de las placas de anclaje. Corte y ajuste de las piezas. Izado y presentación. Aplomado. Resolución de las uniones a la base de forjado. Reglaje de la pieza y ajuste definitivo de las uniones. Comprobación final del aplomado. Uniones al edificio. Ejecución de encuentros especiales y remates. Aplicación de dos manos de imprimación anticorrosiva.
Criterio de medición de proyecto: Número de unidades previstas, según documentación gráfica de Proyecto.
Criterio de medición de obra: Se medirá el número de unidades realmente ejecutadas según especificaciones de Proyecto.</t>
  </si>
  <si>
    <t>IOE010CR</t>
  </si>
  <si>
    <t>Escalera vertical de seguridad con jaula de protección y barandilla fabricada en aluminio, peldaños antideslizantes de 30x30mm,de 52 cm de ancho, soportes con pletinas para la fijación a pared y barandilla de seguridad de 112 cm de altura para desembarcar desde la escalera, según normativa europea EN 14122-4 y entrega con certificado de conformidad, para salvar una altura de 1,24 / 1,52 m.
Incluye: Replanteo y marcado de los ejes. Corte y ajuste de las piezas de ser preciso. Izado y presentación de escalera. Aplomado. Resolución de las uniones a paramentos (pared o suelo). Reglaje de la pieza y ajuste definitivo de las uniones. Comprobación final del aplomado. Uniones al edificio. Ejecución de encuentros especiales y remates. Completamente montada, instalada y rematada para su correco uso.</t>
  </si>
  <si>
    <t>04</t>
  </si>
  <si>
    <t>SEGURIDAD Y SALUD</t>
  </si>
  <si>
    <t>01.04</t>
  </si>
  <si>
    <t>YCX010</t>
  </si>
  <si>
    <t>Conjunto de sistemas de protección colectiva, necesarios para el cumplimiento de la normativa vigente en materia de Seguridad y Salud en el Trabajo. Incluso mantenimiento en condiciones seguras durante todo el periodo de tiempo que se requiera, reparación o reposición y transporte hasta el lugar de almacenaje o retirada a contenedor.
Incluye: Nada.
Criterio de medición de proyecto: Número de unidades previstas, según Estudio o Estudio Básico de Seguridad y Salud.
Criterio de medición de obra: Se medirá el número de unidades realmente colocadas según especificaciones de Estudio o Estudio Básico de Seguridad y Salud.</t>
  </si>
  <si>
    <t>YIX010</t>
  </si>
  <si>
    <t>Conjunto de equipos de protección individual, necesarios para el cumplimiento de la normativa vigente en materia de Seguridad y Salud en el Trabajo.
Incluye: Nada.
Criterio de medición de proyecto: Número de unidades previstas, según Estudio o Estudio Básico de Seguridad y Salud.
Criterio de medición de obra: Se medirá el número de unidades realmente suministradas según especificaciones de Estudio o Estudio Básico de Seguridad y Salud.</t>
  </si>
  <si>
    <t>05</t>
  </si>
  <si>
    <t>GESTIÓN DE RESIDUOS</t>
  </si>
  <si>
    <t>01.05</t>
  </si>
  <si>
    <t>GRA010</t>
  </si>
  <si>
    <t>Transporte de residuos inertes de ladrillos, tejas y materiales cerámicos, producidos en obras de construcción y/o demolición, con contenedor de 3,5 m³, a vertedero específico, instalación de tratamiento de residuos de construcción y demolición externa a la obra o centro de valorización o eliminación de residuos. Incluso servicio de entrega, alquiler y recogida en obra del contenedor.
Criterio de valoración económica: El precio incluye el canon de vertido por entrega de residuos.
Incluye: Carga a camión del contenedor. Transporte de residuos de construcción a vertedero específico, instalación de tratamiento de residuos de construcción y demolición externa a la obra o centro de valorización o eliminación de residuos.</t>
  </si>
  <si>
    <t>06</t>
  </si>
  <si>
    <t>CONTROL DE CALIDAD</t>
  </si>
  <si>
    <t>01.06</t>
  </si>
  <si>
    <t>INF01</t>
  </si>
  <si>
    <t>Certificado de Montaje de línea de vida como elemento de anclaje según UNE EN 735 tras montaje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</si>
</sst>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0" borderId="0" xfId="0" applyFont="1"/>
    <xf numFmtId="49" fontId="4" fillId="0" borderId="0" xfId="0" applyNumberFormat="1" applyFont="1"/>
    <xf numFmtId="0" fontId="2" fillId="0" borderId="0" xfId="0" applyFont="1"/>
    <xf numFmtId="49" fontId="2" fillId="0" borderId="0" xfId="0" applyNumberFormat="1" applyFont="1"/>
    <xf numFmtId="164" fontId="2" fillId="4" borderId="0" xfId="0" applyNumberFormat="1" applyFont="1" applyFill="1" applyProtection="1">
      <protection locked="0"/>
    </xf>
    <xf numFmtId="164" fontId="2" fillId="0" borderId="0" xfId="0" applyNumberFormat="1" applyFont="1"/>
    <xf numFmtId="0" fontId="2" fillId="0" borderId="0" xfId="0" applyFont="1" applyAlignment="1">
      <alignment wrapText="1"/>
    </xf>
    <xf numFmtId="164" fontId="4" fillId="0" borderId="0" xfId="0" applyNumberFormat="1" applyFont="1"/>
    <xf numFmtId="164" fontId="5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45" workbookViewId="0">
      <selection activeCell="K68" sqref="K68"/>
    </sheetView>
  </sheetViews>
  <sheetFormatPr baseColWidth="10" defaultColWidth="8.88671875" defaultRowHeight="14.4" x14ac:dyDescent="0.3"/>
  <cols>
    <col min="1" max="1" width="18.6640625" customWidth="1"/>
    <col min="2" max="2" width="3.44140625" customWidth="1"/>
    <col min="3" max="3" width="13.6640625" customWidth="1"/>
    <col min="4" max="4" width="4.44140625" customWidth="1"/>
    <col min="5" max="5" width="48.6640625" customWidth="1"/>
    <col min="6" max="7" width="12.6640625" customWidth="1"/>
    <col min="8" max="8" width="13.6640625" customWidth="1"/>
  </cols>
  <sheetData>
    <row r="1" spans="1:8" x14ac:dyDescent="0.3">
      <c r="E1" s="1" t="s">
        <v>6</v>
      </c>
      <c r="F1" s="1" t="s">
        <v>6</v>
      </c>
      <c r="G1" s="1" t="s">
        <v>6</v>
      </c>
      <c r="H1" s="1" t="s">
        <v>6</v>
      </c>
    </row>
    <row r="2" spans="1:8" x14ac:dyDescent="0.3">
      <c r="E2" s="1"/>
      <c r="F2" s="1"/>
      <c r="G2" s="1"/>
      <c r="H2" s="1"/>
    </row>
    <row r="3" spans="1:8" x14ac:dyDescent="0.3">
      <c r="E3" s="1"/>
      <c r="F3" s="1"/>
      <c r="G3" s="1"/>
      <c r="H3" s="1"/>
    </row>
    <row r="4" spans="1:8" x14ac:dyDescent="0.3">
      <c r="E4" s="1"/>
      <c r="F4" s="1"/>
      <c r="G4" s="1"/>
      <c r="H4" s="1"/>
    </row>
    <row r="6" spans="1:8" ht="18" x14ac:dyDescent="0.35">
      <c r="C6" s="2"/>
      <c r="D6" s="2"/>
      <c r="E6" s="3" t="s">
        <v>7</v>
      </c>
      <c r="F6" s="2"/>
      <c r="G6" s="2"/>
      <c r="H6" s="2"/>
    </row>
    <row r="8" spans="1:8" x14ac:dyDescent="0.3">
      <c r="F8" s="4" t="s">
        <v>8</v>
      </c>
      <c r="G8" s="4" t="s">
        <v>9</v>
      </c>
      <c r="H8" s="4" t="s">
        <v>10</v>
      </c>
    </row>
    <row r="10" spans="1:8" x14ac:dyDescent="0.3">
      <c r="C10" s="5" t="s">
        <v>11</v>
      </c>
      <c r="D10" s="6" t="s">
        <v>12</v>
      </c>
      <c r="E10" s="5" t="s">
        <v>13</v>
      </c>
    </row>
    <row r="11" spans="1:8" x14ac:dyDescent="0.3">
      <c r="C11" s="5" t="s">
        <v>14</v>
      </c>
      <c r="D11" s="6" t="s">
        <v>12</v>
      </c>
      <c r="E11" s="5" t="s">
        <v>15</v>
      </c>
    </row>
    <row r="13" spans="1:8" x14ac:dyDescent="0.3">
      <c r="A13" s="7" t="s">
        <v>16</v>
      </c>
      <c r="B13" s="7">
        <v>1</v>
      </c>
      <c r="C13" s="7" t="s">
        <v>17</v>
      </c>
      <c r="D13" s="8" t="s">
        <v>18</v>
      </c>
      <c r="E13" s="7" t="s">
        <v>19</v>
      </c>
      <c r="F13" s="9">
        <v>31.5</v>
      </c>
      <c r="G13" s="9">
        <v>3</v>
      </c>
      <c r="H13" s="10">
        <f>ROUND(ROUND(F13,2)*ROUND(G13,2),2)</f>
        <v>94.5</v>
      </c>
    </row>
    <row r="14" spans="1:8" x14ac:dyDescent="0.3">
      <c r="A14" s="7" t="s">
        <v>16</v>
      </c>
      <c r="B14" s="7">
        <v>2</v>
      </c>
      <c r="C14" s="7" t="s">
        <v>20</v>
      </c>
      <c r="D14" s="8" t="s">
        <v>18</v>
      </c>
      <c r="E14" s="7" t="s">
        <v>21</v>
      </c>
      <c r="F14" s="9">
        <v>29.75</v>
      </c>
      <c r="G14" s="9">
        <v>3</v>
      </c>
      <c r="H14" s="10">
        <f>ROUND(ROUND(F14,2)*ROUND(G14,2),2)</f>
        <v>89.25</v>
      </c>
    </row>
    <row r="15" spans="1:8" x14ac:dyDescent="0.3">
      <c r="A15" s="7" t="s">
        <v>16</v>
      </c>
      <c r="B15" s="7">
        <v>3</v>
      </c>
      <c r="C15" s="7" t="s">
        <v>22</v>
      </c>
      <c r="D15" s="8" t="s">
        <v>18</v>
      </c>
      <c r="E15" s="7" t="s">
        <v>23</v>
      </c>
      <c r="F15" s="9">
        <v>19.579999999999998</v>
      </c>
      <c r="G15" s="9">
        <v>3</v>
      </c>
      <c r="H15" s="10">
        <f>ROUND(ROUND(F15,2)*ROUND(G15,2),2)</f>
        <v>58.74</v>
      </c>
    </row>
    <row r="16" spans="1:8" x14ac:dyDescent="0.3">
      <c r="A16" s="7" t="s">
        <v>16</v>
      </c>
      <c r="B16" s="7">
        <v>4</v>
      </c>
      <c r="C16" s="7" t="s">
        <v>24</v>
      </c>
      <c r="D16" s="8" t="s">
        <v>18</v>
      </c>
      <c r="E16" s="7" t="s">
        <v>25</v>
      </c>
      <c r="F16" s="9">
        <v>191.09</v>
      </c>
      <c r="G16" s="9">
        <v>1</v>
      </c>
      <c r="H16" s="10">
        <f>ROUND(ROUND(F16,2)*ROUND(G16,2),2)</f>
        <v>191.09</v>
      </c>
    </row>
    <row r="17" spans="1:8" ht="62.4" x14ac:dyDescent="0.3">
      <c r="A17" s="7" t="s">
        <v>16</v>
      </c>
      <c r="B17" s="7">
        <v>5</v>
      </c>
      <c r="C17" s="7" t="s">
        <v>26</v>
      </c>
      <c r="D17" s="8" t="s">
        <v>18</v>
      </c>
      <c r="E17" s="11" t="s">
        <v>27</v>
      </c>
      <c r="F17" s="9">
        <v>177.19</v>
      </c>
      <c r="G17" s="9">
        <v>2</v>
      </c>
      <c r="H17" s="10">
        <f>ROUND(ROUND(F17,2)*ROUND(G17,2),2)</f>
        <v>354.38</v>
      </c>
    </row>
    <row r="18" spans="1:8" x14ac:dyDescent="0.3">
      <c r="E18" s="5" t="s">
        <v>28</v>
      </c>
      <c r="F18" s="5"/>
      <c r="G18" s="5"/>
      <c r="H18" s="12">
        <f>SUM(H13:H17)</f>
        <v>787.96</v>
      </c>
    </row>
    <row r="20" spans="1:8" x14ac:dyDescent="0.3">
      <c r="C20" s="5" t="s">
        <v>11</v>
      </c>
      <c r="D20" s="6" t="s">
        <v>12</v>
      </c>
      <c r="E20" s="5" t="s">
        <v>13</v>
      </c>
    </row>
    <row r="21" spans="1:8" x14ac:dyDescent="0.3">
      <c r="C21" s="5" t="s">
        <v>14</v>
      </c>
      <c r="D21" s="6" t="s">
        <v>29</v>
      </c>
      <c r="E21" s="5" t="s">
        <v>30</v>
      </c>
    </row>
    <row r="23" spans="1:8" ht="133.80000000000001" x14ac:dyDescent="0.3">
      <c r="A23" s="7" t="s">
        <v>31</v>
      </c>
      <c r="B23" s="7">
        <v>1</v>
      </c>
      <c r="C23" s="7" t="s">
        <v>32</v>
      </c>
      <c r="D23" s="8" t="s">
        <v>18</v>
      </c>
      <c r="E23" s="11" t="s">
        <v>33</v>
      </c>
      <c r="F23" s="9">
        <v>610.21</v>
      </c>
      <c r="G23" s="9">
        <v>16.5</v>
      </c>
      <c r="H23" s="10">
        <f>ROUND(ROUND(F23,2)*ROUND(G23,2),2)</f>
        <v>10068.469999999999</v>
      </c>
    </row>
    <row r="24" spans="1:8" x14ac:dyDescent="0.3">
      <c r="A24" s="7" t="s">
        <v>31</v>
      </c>
      <c r="B24" s="7">
        <v>2</v>
      </c>
      <c r="C24" s="7" t="s">
        <v>34</v>
      </c>
      <c r="D24" s="8" t="s">
        <v>35</v>
      </c>
      <c r="E24" s="7" t="s">
        <v>36</v>
      </c>
      <c r="F24" s="9">
        <v>25.5</v>
      </c>
      <c r="G24" s="9">
        <v>9.5</v>
      </c>
      <c r="H24" s="10">
        <f>ROUND(ROUND(F24,2)*ROUND(G24,2),2)</f>
        <v>242.25</v>
      </c>
    </row>
    <row r="25" spans="1:8" ht="133.80000000000001" x14ac:dyDescent="0.3">
      <c r="A25" s="7" t="s">
        <v>31</v>
      </c>
      <c r="B25" s="7">
        <v>3</v>
      </c>
      <c r="C25" s="7" t="s">
        <v>37</v>
      </c>
      <c r="D25" s="8" t="s">
        <v>18</v>
      </c>
      <c r="E25" s="11" t="s">
        <v>38</v>
      </c>
      <c r="F25" s="9">
        <v>7.96</v>
      </c>
      <c r="G25" s="9">
        <v>19</v>
      </c>
      <c r="H25" s="10">
        <f>ROUND(ROUND(F25,2)*ROUND(G25,2),2)</f>
        <v>151.24</v>
      </c>
    </row>
    <row r="26" spans="1:8" x14ac:dyDescent="0.3">
      <c r="E26" s="5" t="s">
        <v>28</v>
      </c>
      <c r="F26" s="5"/>
      <c r="G26" s="5"/>
      <c r="H26" s="12">
        <f>SUM(H23:H25)</f>
        <v>10461.959999999999</v>
      </c>
    </row>
    <row r="28" spans="1:8" x14ac:dyDescent="0.3">
      <c r="C28" s="5" t="s">
        <v>11</v>
      </c>
      <c r="D28" s="6" t="s">
        <v>12</v>
      </c>
      <c r="E28" s="5" t="s">
        <v>13</v>
      </c>
    </row>
    <row r="29" spans="1:8" x14ac:dyDescent="0.3">
      <c r="C29" s="5" t="s">
        <v>14</v>
      </c>
      <c r="D29" s="6" t="s">
        <v>39</v>
      </c>
      <c r="E29" s="5" t="s">
        <v>40</v>
      </c>
    </row>
    <row r="31" spans="1:8" ht="154.19999999999999" x14ac:dyDescent="0.3">
      <c r="A31" s="7" t="s">
        <v>41</v>
      </c>
      <c r="B31" s="7">
        <v>1</v>
      </c>
      <c r="C31" s="7" t="s">
        <v>42</v>
      </c>
      <c r="D31" s="8" t="s">
        <v>18</v>
      </c>
      <c r="E31" s="11" t="s">
        <v>43</v>
      </c>
      <c r="F31" s="9">
        <v>2024.07</v>
      </c>
      <c r="G31" s="9">
        <v>1</v>
      </c>
      <c r="H31" s="10">
        <f>ROUND(ROUND(F31,2)*ROUND(G31,2),2)</f>
        <v>2024.07</v>
      </c>
    </row>
    <row r="32" spans="1:8" ht="235.8" x14ac:dyDescent="0.3">
      <c r="A32" s="7" t="s">
        <v>41</v>
      </c>
      <c r="B32" s="7">
        <v>2</v>
      </c>
      <c r="C32" s="7" t="s">
        <v>44</v>
      </c>
      <c r="D32" s="8" t="s">
        <v>18</v>
      </c>
      <c r="E32" s="11" t="s">
        <v>45</v>
      </c>
      <c r="F32" s="9">
        <v>887.53</v>
      </c>
      <c r="G32" s="9">
        <v>2</v>
      </c>
      <c r="H32" s="10">
        <f>ROUND(ROUND(F32,2)*ROUND(G32,2),2)</f>
        <v>1775.06</v>
      </c>
    </row>
    <row r="33" spans="1:8" ht="133.80000000000001" x14ac:dyDescent="0.3">
      <c r="A33" s="7" t="s">
        <v>41</v>
      </c>
      <c r="B33" s="7">
        <v>3</v>
      </c>
      <c r="C33" s="7" t="s">
        <v>46</v>
      </c>
      <c r="D33" s="8" t="s">
        <v>18</v>
      </c>
      <c r="E33" s="11" t="s">
        <v>47</v>
      </c>
      <c r="F33" s="9">
        <v>858.83</v>
      </c>
      <c r="G33" s="9">
        <v>2</v>
      </c>
      <c r="H33" s="10">
        <f>ROUND(ROUND(F33,2)*ROUND(G33,2),2)</f>
        <v>1717.66</v>
      </c>
    </row>
    <row r="34" spans="1:8" x14ac:dyDescent="0.3">
      <c r="E34" s="5" t="s">
        <v>28</v>
      </c>
      <c r="F34" s="5"/>
      <c r="G34" s="5"/>
      <c r="H34" s="12">
        <f>SUM(H31:H33)</f>
        <v>5516.79</v>
      </c>
    </row>
    <row r="36" spans="1:8" x14ac:dyDescent="0.3">
      <c r="C36" s="5" t="s">
        <v>11</v>
      </c>
      <c r="D36" s="6" t="s">
        <v>12</v>
      </c>
      <c r="E36" s="5" t="s">
        <v>13</v>
      </c>
    </row>
    <row r="37" spans="1:8" x14ac:dyDescent="0.3">
      <c r="C37" s="5" t="s">
        <v>14</v>
      </c>
      <c r="D37" s="6" t="s">
        <v>48</v>
      </c>
      <c r="E37" s="5" t="s">
        <v>49</v>
      </c>
    </row>
    <row r="39" spans="1:8" ht="113.4" x14ac:dyDescent="0.3">
      <c r="A39" s="7" t="s">
        <v>50</v>
      </c>
      <c r="B39" s="7">
        <v>1</v>
      </c>
      <c r="C39" s="7" t="s">
        <v>51</v>
      </c>
      <c r="D39" s="8" t="s">
        <v>18</v>
      </c>
      <c r="E39" s="11" t="s">
        <v>52</v>
      </c>
      <c r="F39" s="9">
        <v>115</v>
      </c>
      <c r="G39" s="9">
        <v>1</v>
      </c>
      <c r="H39" s="10">
        <f>ROUND(ROUND(F39,2)*ROUND(G39,2),2)</f>
        <v>115</v>
      </c>
    </row>
    <row r="40" spans="1:8" ht="93" x14ac:dyDescent="0.3">
      <c r="A40" s="7" t="s">
        <v>50</v>
      </c>
      <c r="B40" s="7">
        <v>2</v>
      </c>
      <c r="C40" s="7" t="s">
        <v>53</v>
      </c>
      <c r="D40" s="8" t="s">
        <v>18</v>
      </c>
      <c r="E40" s="11" t="s">
        <v>54</v>
      </c>
      <c r="F40" s="9">
        <v>205</v>
      </c>
      <c r="G40" s="9">
        <v>1</v>
      </c>
      <c r="H40" s="10">
        <f>ROUND(ROUND(F40,2)*ROUND(G40,2),2)</f>
        <v>205</v>
      </c>
    </row>
    <row r="41" spans="1:8" x14ac:dyDescent="0.3">
      <c r="E41" s="5" t="s">
        <v>28</v>
      </c>
      <c r="F41" s="5"/>
      <c r="G41" s="5"/>
      <c r="H41" s="12">
        <f>SUM(H39:H40)</f>
        <v>320</v>
      </c>
    </row>
    <row r="43" spans="1:8" x14ac:dyDescent="0.3">
      <c r="C43" s="5" t="s">
        <v>11</v>
      </c>
      <c r="D43" s="6" t="s">
        <v>12</v>
      </c>
      <c r="E43" s="5" t="s">
        <v>13</v>
      </c>
    </row>
    <row r="44" spans="1:8" x14ac:dyDescent="0.3">
      <c r="C44" s="5" t="s">
        <v>14</v>
      </c>
      <c r="D44" s="6" t="s">
        <v>55</v>
      </c>
      <c r="E44" s="5" t="s">
        <v>56</v>
      </c>
    </row>
    <row r="46" spans="1:8" ht="123.6" x14ac:dyDescent="0.3">
      <c r="A46" s="7" t="s">
        <v>57</v>
      </c>
      <c r="B46" s="7">
        <v>1</v>
      </c>
      <c r="C46" s="7" t="s">
        <v>58</v>
      </c>
      <c r="D46" s="8" t="s">
        <v>18</v>
      </c>
      <c r="E46" s="11" t="s">
        <v>59</v>
      </c>
      <c r="F46" s="9">
        <v>116.69</v>
      </c>
      <c r="G46" s="9">
        <v>1</v>
      </c>
      <c r="H46" s="10">
        <f>ROUND(ROUND(F46,2)*ROUND(G46,2),2)</f>
        <v>116.69</v>
      </c>
    </row>
    <row r="47" spans="1:8" x14ac:dyDescent="0.3">
      <c r="E47" s="5" t="s">
        <v>28</v>
      </c>
      <c r="F47" s="5"/>
      <c r="G47" s="5"/>
      <c r="H47" s="12">
        <f>SUM(H46:H46)</f>
        <v>116.69</v>
      </c>
    </row>
    <row r="49" spans="1:8" x14ac:dyDescent="0.3">
      <c r="C49" s="5" t="s">
        <v>11</v>
      </c>
      <c r="D49" s="6" t="s">
        <v>12</v>
      </c>
      <c r="E49" s="5" t="s">
        <v>13</v>
      </c>
    </row>
    <row r="50" spans="1:8" x14ac:dyDescent="0.3">
      <c r="C50" s="5" t="s">
        <v>14</v>
      </c>
      <c r="D50" s="6" t="s">
        <v>60</v>
      </c>
      <c r="E50" s="5" t="s">
        <v>61</v>
      </c>
    </row>
    <row r="52" spans="1:8" x14ac:dyDescent="0.3">
      <c r="A52" s="7" t="s">
        <v>62</v>
      </c>
      <c r="B52" s="7">
        <v>1</v>
      </c>
      <c r="C52" s="7" t="s">
        <v>63</v>
      </c>
      <c r="D52" s="8" t="s">
        <v>18</v>
      </c>
      <c r="E52" s="7" t="s">
        <v>64</v>
      </c>
      <c r="F52" s="9">
        <v>350</v>
      </c>
      <c r="G52" s="9">
        <v>1</v>
      </c>
      <c r="H52" s="10">
        <f>ROUND(ROUND(F52,2)*ROUND(G52,2),2)</f>
        <v>350</v>
      </c>
    </row>
    <row r="53" spans="1:8" x14ac:dyDescent="0.3">
      <c r="E53" s="5" t="s">
        <v>28</v>
      </c>
      <c r="F53" s="5"/>
      <c r="G53" s="5"/>
      <c r="H53" s="12">
        <f>SUM(H52:H52)</f>
        <v>350</v>
      </c>
    </row>
    <row r="55" spans="1:8" x14ac:dyDescent="0.3">
      <c r="E55" s="14" t="s">
        <v>0</v>
      </c>
      <c r="H55" s="13">
        <f>SUM(H9:H54)/2</f>
        <v>17553.400000000001</v>
      </c>
    </row>
    <row r="57" spans="1:8" x14ac:dyDescent="0.3">
      <c r="E57" t="s">
        <v>1</v>
      </c>
      <c r="F57" s="14"/>
      <c r="G57" s="14"/>
      <c r="H57" s="14">
        <v>2281.94</v>
      </c>
    </row>
    <row r="58" spans="1:8" x14ac:dyDescent="0.3">
      <c r="E58" t="s">
        <v>2</v>
      </c>
      <c r="H58">
        <v>1053.2</v>
      </c>
    </row>
    <row r="60" spans="1:8" x14ac:dyDescent="0.3">
      <c r="E60" s="14" t="s">
        <v>3</v>
      </c>
      <c r="H60" s="14">
        <v>20888.54</v>
      </c>
    </row>
    <row r="61" spans="1:8" x14ac:dyDescent="0.3">
      <c r="E61" t="s">
        <v>4</v>
      </c>
      <c r="H61">
        <v>4386.59</v>
      </c>
    </row>
    <row r="62" spans="1:8" x14ac:dyDescent="0.3">
      <c r="F62" s="14"/>
      <c r="G62" s="14"/>
    </row>
    <row r="63" spans="1:8" x14ac:dyDescent="0.3">
      <c r="E63" s="14" t="s">
        <v>5</v>
      </c>
      <c r="H63" s="14">
        <v>25275.13</v>
      </c>
    </row>
    <row r="65" spans="5:8" x14ac:dyDescent="0.3">
      <c r="E65" s="14"/>
      <c r="F65" s="14"/>
      <c r="G65" s="14"/>
      <c r="H65" s="14"/>
    </row>
  </sheetData>
  <mergeCells count="4">
    <mergeCell ref="E1:H1"/>
    <mergeCell ref="E2:H2"/>
    <mergeCell ref="E3:H3"/>
    <mergeCell ref="E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AB636F85C7EA41807933048BAE39D8" ma:contentTypeVersion="9" ma:contentTypeDescription="Crear nuevo documento." ma:contentTypeScope="" ma:versionID="7b419ac48bf58875511ab96916592c25">
  <xsd:schema xmlns:xsd="http://www.w3.org/2001/XMLSchema" xmlns:xs="http://www.w3.org/2001/XMLSchema" xmlns:p="http://schemas.microsoft.com/office/2006/metadata/properties" xmlns:ns2="1731abab-98e3-4ff7-8053-7cc113af5c16" xmlns:ns3="befeb666-ac42-4201-b59f-caa194af8795" targetNamespace="http://schemas.microsoft.com/office/2006/metadata/properties" ma:root="true" ma:fieldsID="ecf4b184492db6318120921c6b05a849" ns2:_="" ns3:_="">
    <xsd:import namespace="1731abab-98e3-4ff7-8053-7cc113af5c16"/>
    <xsd:import namespace="befeb666-ac42-4201-b59f-caa194af8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1abab-98e3-4ff7-8053-7cc113af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b666-ac42-4201-b59f-caa194af8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F7FF2C-79E1-401E-977A-99693B5DDEDB}"/>
</file>

<file path=customXml/itemProps2.xml><?xml version="1.0" encoding="utf-8"?>
<ds:datastoreItem xmlns:ds="http://schemas.openxmlformats.org/officeDocument/2006/customXml" ds:itemID="{03086367-DA05-4036-ADCC-1DA061DFB447}"/>
</file>

<file path=customXml/itemProps3.xml><?xml version="1.0" encoding="utf-8"?>
<ds:datastoreItem xmlns:ds="http://schemas.openxmlformats.org/officeDocument/2006/customXml" ds:itemID="{B6F497DC-E183-41CE-B05B-B7E283A80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Rincon Carazo</dc:creator>
  <cp:lastModifiedBy>RINCON CARAZO Carlos</cp:lastModifiedBy>
  <dcterms:created xsi:type="dcterms:W3CDTF">2015-06-05T18:19:34Z</dcterms:created>
  <dcterms:modified xsi:type="dcterms:W3CDTF">2025-10-08T16:35:27Z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0x010100CDAB636F85C7EA41807933048BAE39D8</vt:lpwstr>
  </property>
</Properties>
</file>