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SInformàtics\Contractes\totems\"/>
    </mc:Choice>
  </mc:AlternateContent>
  <xr:revisionPtr revIDLastSave="0" documentId="13_ncr:1_{00AB3751-7648-49A2-ADB4-68E2DE33E794}" xr6:coauthVersionLast="36" xr6:coauthVersionMax="36" xr10:uidLastSave="{00000000-0000-0000-0000-000000000000}"/>
  <bookViews>
    <workbookView xWindow="0" yWindow="0" windowWidth="21570" windowHeight="7890" xr2:uid="{43BAF2AE-4FB8-4B51-8CCD-5503D2C4963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C25" i="1"/>
  <c r="C17" i="1"/>
  <c r="B17" i="1"/>
  <c r="C15" i="1"/>
  <c r="E4" i="1"/>
  <c r="E7" i="1"/>
  <c r="E3" i="1"/>
  <c r="E5" i="1"/>
  <c r="E6" i="1"/>
  <c r="E2" i="1"/>
  <c r="B13" i="1" l="1"/>
  <c r="B14" i="1"/>
  <c r="C14" i="1" s="1"/>
  <c r="E8" i="1"/>
  <c r="E14" i="1" l="1"/>
  <c r="F14" i="1" s="1"/>
  <c r="C13" i="1"/>
  <c r="F8" i="1"/>
  <c r="G8" i="1"/>
</calcChain>
</file>

<file path=xl/sharedStrings.xml><?xml version="1.0" encoding="utf-8"?>
<sst xmlns="http://schemas.openxmlformats.org/spreadsheetml/2006/main" count="33" uniqueCount="28">
  <si>
    <t>ANY 2</t>
  </si>
  <si>
    <t>ANY3</t>
  </si>
  <si>
    <t>ANY 4</t>
  </si>
  <si>
    <t xml:space="preserve">MONITOR DE 55” LCD </t>
  </si>
  <si>
    <t>SUPORT MONITOR</t>
  </si>
  <si>
    <t xml:space="preserve">ORDINADOR MÍNIM Intel i5 </t>
  </si>
  <si>
    <t>SOFTWARE GESTOR DE CONTINGUTS</t>
  </si>
  <si>
    <t>INTEGRACIO PANTALLA EXISTENT</t>
  </si>
  <si>
    <t>INSTALLACIO, CONFIGURACIÓ I POSADA EN MARXA</t>
  </si>
  <si>
    <t>QUANT.</t>
  </si>
  <si>
    <t>IMP.INDIV</t>
  </si>
  <si>
    <t>IMPORT TOTAL (sense IVA)</t>
  </si>
  <si>
    <t>TIP.PAG</t>
  </si>
  <si>
    <t>UNIC</t>
  </si>
  <si>
    <t>SUBMINISTRAMENT</t>
  </si>
  <si>
    <t>SERVEI</t>
  </si>
  <si>
    <t>DE</t>
  </si>
  <si>
    <t>DESCRIPCIÓ</t>
  </si>
  <si>
    <t>TOTAL:</t>
  </si>
  <si>
    <t>4 ANYS</t>
  </si>
  <si>
    <t>ANY</t>
  </si>
  <si>
    <t>PARTIDA</t>
  </si>
  <si>
    <t>IMPORT</t>
  </si>
  <si>
    <t>(IVA inclòs)</t>
  </si>
  <si>
    <t>25/0220/920/62600</t>
  </si>
  <si>
    <t>26/0220/920/22799</t>
  </si>
  <si>
    <t>27/0220/920/22799</t>
  </si>
  <si>
    <t>28/0220/920/22799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</si>
</sst>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8" formatCode="#,##0.00\ &quot;€&quot;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Open"/>
    </font>
    <font>
      <sz val="11"/>
      <color theme="1"/>
      <name val="Open"/>
    </font>
    <font>
      <b/>
      <sz val="12"/>
      <color theme="1"/>
      <name val="Open"/>
    </font>
    <font>
      <sz val="9.5"/>
      <color theme="1"/>
      <name val="Verdana"/>
      <family val="2"/>
    </font>
    <font>
      <b/>
      <sz val="9.5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168" fontId="0" fillId="0" borderId="0" xfId="0" applyNumberFormat="1"/>
    <xf numFmtId="0" fontId="2" fillId="2" borderId="0" xfId="0" applyFont="1" applyFill="1"/>
    <xf numFmtId="0" fontId="3" fillId="0" borderId="0" xfId="0" applyFont="1"/>
    <xf numFmtId="168" fontId="3" fillId="0" borderId="0" xfId="0" applyNumberFormat="1" applyFont="1"/>
    <xf numFmtId="0" fontId="4" fillId="0" borderId="0" xfId="0" applyFont="1" applyAlignment="1">
      <alignment horizontal="right"/>
    </xf>
    <xf numFmtId="168" fontId="2" fillId="0" borderId="0" xfId="0" applyNumberFormat="1" applyFont="1"/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horizontal="right" vertical="center" wrapText="1"/>
    </xf>
    <xf numFmtId="8" fontId="5" fillId="0" borderId="4" xfId="0" applyNumberFormat="1" applyFont="1" applyBorder="1" applyAlignment="1">
      <alignment horizontal="right" vertical="center" wrapText="1"/>
    </xf>
    <xf numFmtId="8" fontId="6" fillId="0" borderId="4" xfId="0" applyNumberFormat="1" applyFont="1" applyBorder="1" applyAlignment="1">
      <alignment horizontal="righ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02792-C2BB-4272-A8FF-7644D14A95CD}">
  <dimension ref="A1:H25"/>
  <sheetViews>
    <sheetView tabSelected="1" workbookViewId="0">
      <selection activeCell="C22" sqref="C22"/>
    </sheetView>
  </sheetViews>
  <sheetFormatPr baseColWidth="10" defaultRowHeight="15"/>
  <cols>
    <col min="1" max="1" width="46.7109375" customWidth="1"/>
    <col min="2" max="2" width="12.7109375" customWidth="1"/>
    <col min="3" max="3" width="13.7109375" bestFit="1" customWidth="1"/>
    <col min="5" max="5" width="25" bestFit="1" customWidth="1"/>
    <col min="6" max="6" width="10.5703125" bestFit="1" customWidth="1"/>
  </cols>
  <sheetData>
    <row r="1" spans="1:8">
      <c r="A1" s="3" t="s">
        <v>17</v>
      </c>
      <c r="B1" s="3" t="s">
        <v>12</v>
      </c>
      <c r="C1" s="3" t="s">
        <v>9</v>
      </c>
      <c r="D1" s="3" t="s">
        <v>10</v>
      </c>
      <c r="E1" s="3" t="s">
        <v>11</v>
      </c>
      <c r="F1" s="1" t="s">
        <v>0</v>
      </c>
      <c r="G1" s="1" t="s">
        <v>1</v>
      </c>
      <c r="H1" s="1" t="s">
        <v>2</v>
      </c>
    </row>
    <row r="2" spans="1:8">
      <c r="A2" s="4" t="s">
        <v>3</v>
      </c>
      <c r="B2" s="4" t="s">
        <v>13</v>
      </c>
      <c r="C2" s="4">
        <v>2</v>
      </c>
      <c r="D2" s="5">
        <v>2800</v>
      </c>
      <c r="E2" s="5">
        <f>C2*D2</f>
        <v>5600</v>
      </c>
    </row>
    <row r="3" spans="1:8">
      <c r="A3" s="4" t="s">
        <v>5</v>
      </c>
      <c r="B3" s="4" t="s">
        <v>13</v>
      </c>
      <c r="C3" s="4">
        <v>2</v>
      </c>
      <c r="D3" s="5">
        <v>700</v>
      </c>
      <c r="E3" s="5">
        <f t="shared" ref="E3:E7" si="0">C3*D3</f>
        <v>1400</v>
      </c>
    </row>
    <row r="4" spans="1:8">
      <c r="A4" s="4" t="s">
        <v>6</v>
      </c>
      <c r="B4" s="4" t="s">
        <v>19</v>
      </c>
      <c r="C4" s="4">
        <v>1</v>
      </c>
      <c r="D4" s="5">
        <v>500</v>
      </c>
      <c r="E4" s="5">
        <f>D4*C4</f>
        <v>500</v>
      </c>
      <c r="F4">
        <v>500</v>
      </c>
      <c r="G4">
        <v>500</v>
      </c>
      <c r="H4">
        <v>500</v>
      </c>
    </row>
    <row r="5" spans="1:8">
      <c r="A5" s="4" t="s">
        <v>7</v>
      </c>
      <c r="B5" s="4" t="s">
        <v>13</v>
      </c>
      <c r="C5" s="4">
        <v>1</v>
      </c>
      <c r="D5" s="5">
        <v>300</v>
      </c>
      <c r="E5" s="5">
        <f t="shared" si="0"/>
        <v>300</v>
      </c>
    </row>
    <row r="6" spans="1:8">
      <c r="A6" s="4" t="s">
        <v>4</v>
      </c>
      <c r="B6" s="4" t="s">
        <v>13</v>
      </c>
      <c r="C6" s="4">
        <v>2</v>
      </c>
      <c r="D6" s="5">
        <v>650</v>
      </c>
      <c r="E6" s="5">
        <f t="shared" si="0"/>
        <v>1300</v>
      </c>
    </row>
    <row r="7" spans="1:8">
      <c r="A7" s="4" t="s">
        <v>8</v>
      </c>
      <c r="B7" s="4" t="s">
        <v>13</v>
      </c>
      <c r="C7" s="4">
        <v>2</v>
      </c>
      <c r="D7" s="5">
        <v>450</v>
      </c>
      <c r="E7" s="5">
        <f t="shared" si="0"/>
        <v>900</v>
      </c>
    </row>
    <row r="8" spans="1:8" ht="15.75">
      <c r="A8" s="6" t="s">
        <v>18</v>
      </c>
      <c r="B8" s="6"/>
      <c r="C8" s="6"/>
      <c r="D8" s="6"/>
      <c r="E8" s="7">
        <f>SUM(E2:E7)</f>
        <v>10000</v>
      </c>
      <c r="F8" s="2">
        <f>E8*1.21</f>
        <v>12100</v>
      </c>
      <c r="G8" s="2">
        <f>E8*21%</f>
        <v>2100</v>
      </c>
    </row>
    <row r="13" spans="1:8">
      <c r="A13" t="s">
        <v>14</v>
      </c>
      <c r="B13" s="2">
        <f>E2+E6+E3</f>
        <v>8300</v>
      </c>
      <c r="C13" s="2">
        <f>B13*1.21</f>
        <v>10043</v>
      </c>
      <c r="E13">
        <v>1000</v>
      </c>
      <c r="F13">
        <v>100</v>
      </c>
    </row>
    <row r="14" spans="1:8">
      <c r="A14" t="s">
        <v>15</v>
      </c>
      <c r="B14" s="2">
        <f>E4+E5+E7</f>
        <v>1700</v>
      </c>
      <c r="C14" s="2">
        <f>B14*1.21</f>
        <v>2057</v>
      </c>
      <c r="E14" s="2">
        <f>B13</f>
        <v>8300</v>
      </c>
      <c r="F14" s="2">
        <f>E14*F13/E13</f>
        <v>830</v>
      </c>
    </row>
    <row r="15" spans="1:8">
      <c r="B15">
        <v>500</v>
      </c>
      <c r="C15" s="2">
        <f>B15*1.21</f>
        <v>605</v>
      </c>
      <c r="F15" t="s">
        <v>16</v>
      </c>
    </row>
    <row r="17" spans="1:8">
      <c r="B17" s="2">
        <f>E8</f>
        <v>10000</v>
      </c>
      <c r="C17" s="2">
        <f>B17*1.21</f>
        <v>12100</v>
      </c>
      <c r="H17">
        <v>10000</v>
      </c>
    </row>
    <row r="18" spans="1:8" ht="15.75" thickBot="1"/>
    <row r="19" spans="1:8">
      <c r="A19" s="14" t="s">
        <v>20</v>
      </c>
      <c r="B19" s="16" t="s">
        <v>21</v>
      </c>
      <c r="C19" s="12" t="s">
        <v>22</v>
      </c>
    </row>
    <row r="20" spans="1:8" ht="26.25" customHeight="1" thickBot="1">
      <c r="A20" s="15"/>
      <c r="B20" s="17"/>
      <c r="C20" s="13" t="s">
        <v>23</v>
      </c>
      <c r="F20">
        <v>11500</v>
      </c>
      <c r="G20">
        <f>F20*1.21</f>
        <v>13915</v>
      </c>
    </row>
    <row r="21" spans="1:8" ht="26.25" thickBot="1">
      <c r="A21" s="8">
        <v>2025</v>
      </c>
      <c r="B21" s="9" t="s">
        <v>24</v>
      </c>
      <c r="C21" s="10">
        <v>12100</v>
      </c>
    </row>
    <row r="22" spans="1:8" ht="26.25" thickBot="1">
      <c r="A22" s="8">
        <v>2026</v>
      </c>
      <c r="B22" s="9" t="s">
        <v>25</v>
      </c>
      <c r="C22" s="10">
        <v>605</v>
      </c>
    </row>
    <row r="23" spans="1:8" ht="26.25" thickBot="1">
      <c r="A23" s="8">
        <v>2027</v>
      </c>
      <c r="B23" s="9" t="s">
        <v>26</v>
      </c>
      <c r="C23" s="10">
        <v>605</v>
      </c>
    </row>
    <row r="24" spans="1:8" ht="26.25" thickBot="1">
      <c r="A24" s="8">
        <v>2028</v>
      </c>
      <c r="B24" s="9" t="s">
        <v>27</v>
      </c>
      <c r="C24" s="10">
        <v>605</v>
      </c>
    </row>
    <row r="25" spans="1:8" ht="15.75" thickBot="1">
      <c r="A25" s="8"/>
      <c r="B25" s="9" t="s">
        <v>18</v>
      </c>
      <c r="C25" s="11">
        <f>SUM(C21:C24)</f>
        <v>13915</v>
      </c>
    </row>
  </sheetData>
  <mergeCells count="3">
    <mergeCell ref="A8:D8"/>
    <mergeCell ref="A19:A20"/>
    <mergeCell ref="B19:B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Ajuntament Argentona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Garcia Mingorance</dc:creator>
  <cp:lastModifiedBy>Ana Garcia Mingorance</cp:lastModifiedBy>
  <dcterms:created xsi:type="dcterms:W3CDTF">2025-10-01T09:23:06Z</dcterms:created>
  <dcterms:modified xsi:type="dcterms:W3CDTF">2025-10-01T12:39:44Z</dcterms:modified>
</cp:coreProperties>
</file>