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6_DIRTEC_INF\02.DADES GENERALS\00 OBRES INFRA\a.602-OB-081 Av. Roma (Viladomat - Calabria)\G01 Documentació contractual\G01 03 Concurs DO\"/>
    </mc:Choice>
  </mc:AlternateContent>
  <xr:revisionPtr revIDLastSave="0" documentId="8_{905E6F16-4E0C-4E30-A94C-E97FB83C8DE3}" xr6:coauthVersionLast="47" xr6:coauthVersionMax="47" xr10:uidLastSave="{00000000-0000-0000-0000-000000000000}"/>
  <bookViews>
    <workbookView xWindow="1380" yWindow="645" windowWidth="21600" windowHeight="13605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1Àrea_d_impressió" localSheetId="0">Hoja1!$A:$L</definedName>
    <definedName name="_xlnm.Print_Area" localSheetId="0">Hoja1!$A$1:$L$57</definedName>
    <definedName name="Print_Area" localSheetId="0">Hoja1!$A$1:$L$62</definedName>
    <definedName name="Print_Titles" localSheetId="0">Hoja1!$1:$6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L25" i="1"/>
  <c r="L22" i="1" l="1"/>
  <c r="L21" i="1" l="1"/>
  <c r="L20" i="1" l="1"/>
  <c r="L29" i="1" s="1"/>
  <c r="L33" i="1" s="1"/>
  <c r="L30" i="1" l="1"/>
</calcChain>
</file>

<file path=xl/sharedStrings.xml><?xml version="1.0" encoding="utf-8"?>
<sst xmlns="http://schemas.openxmlformats.org/spreadsheetml/2006/main" count="46" uniqueCount="45">
  <si>
    <t>FULL DE TREBALL INTERN</t>
  </si>
  <si>
    <t>Full: al peu</t>
  </si>
  <si>
    <t>Data: al peu</t>
  </si>
  <si>
    <t>Assumpte:</t>
  </si>
  <si>
    <t>DEPARTAMENT D'INFRASTRUCTURES</t>
  </si>
  <si>
    <t>BIMSA</t>
  </si>
  <si>
    <t>Import de licitació de projecte:</t>
  </si>
  <si>
    <t>Projecte:</t>
  </si>
  <si>
    <t>PEC a/iva</t>
  </si>
  <si>
    <t>Proposta d'equip de Direcció d'obra</t>
  </si>
  <si>
    <t>10 anys</t>
  </si>
  <si>
    <t>Càrrec</t>
  </si>
  <si>
    <t>Titulació</t>
  </si>
  <si>
    <t>Experiència</t>
  </si>
  <si>
    <t>mesos</t>
  </si>
  <si>
    <t>unitari</t>
  </si>
  <si>
    <t>parcial</t>
  </si>
  <si>
    <t>Dedicació</t>
  </si>
  <si>
    <t>Vigilant</t>
  </si>
  <si>
    <t>Total amb iva al 21%</t>
  </si>
  <si>
    <t>Percentatge sobre l'import de licitació:</t>
  </si>
  <si>
    <t>Durada de les obres licitació:</t>
  </si>
  <si>
    <t xml:space="preserve">1. </t>
  </si>
  <si>
    <t>Redacció de As-built i gestió de recepció d'obra</t>
  </si>
  <si>
    <t>num</t>
  </si>
  <si>
    <t>PERFIL DE L'EQUIP</t>
  </si>
  <si>
    <t>2.</t>
  </si>
  <si>
    <t>Ajudant de DO</t>
  </si>
  <si>
    <t>5 anys</t>
  </si>
  <si>
    <t>DIRECTOR D'OBRA</t>
  </si>
  <si>
    <t>AJUDANT DE DO</t>
  </si>
  <si>
    <t xml:space="preserve">PROPOSTA SERVEI DE DO </t>
  </si>
  <si>
    <t>3.</t>
  </si>
  <si>
    <t>Total principal:</t>
  </si>
  <si>
    <t>VIGILANT</t>
  </si>
  <si>
    <t>Director/a d'obra</t>
  </si>
  <si>
    <t>Vigilant, expert/a en supervisió de la implantació al domini públic</t>
  </si>
  <si>
    <t xml:space="preserve">Vigilant d'obra, tècnic/a no qualificat/da, responsables de la supervisió directa, amb experiència mínima de 5 anys. Es requereix experiéncia acreditada, mitjançant curriculum, en tasques de supervisió i/o construcció en obres de les següents característiques:
* Obra d'urbanització en espai urbà consolidat </t>
  </si>
  <si>
    <t xml:space="preserve">Director/a d'Obra, Enginyer/a de Camins, o titulat/da competent, amb una experiència superior a 10 anys. Es requereix experiència, acreditada mitjançant curriculum, en treballs de supervisió o construcció de les següents característiques:
* Obra d'urbanització en espai urbà consolidat </t>
  </si>
  <si>
    <t>Possible redacció i seguiment modificat</t>
  </si>
  <si>
    <t xml:space="preserve">Ajudant de DO, Enginyer/a d'obres públiques, o titulat/da competent, amb una experiència superior a 10 anys. Es requereix experiència, acreditada mitjançant curriculum, en puestos rellevants en alguna obra de les següents característiques:
* Obra d'urbanització en espai urbà consolidat </t>
  </si>
  <si>
    <t>11 mesos</t>
  </si>
  <si>
    <t>Obres relatives al projecte d'execució de la reforma de l’Avinguda Roma (Tram 1.1 entre c. Viladomat i c. Calàbria), al districte de L'Eixample a Barcelona.</t>
  </si>
  <si>
    <t>Enginye/a de Camins</t>
  </si>
  <si>
    <t>Enginyer/a d'Obres Públiques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</si>
</sst>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 Narrow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/>
    <xf numFmtId="0" fontId="2" fillId="0" borderId="8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2" fillId="0" borderId="9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6" xfId="0" applyFont="1" applyBorder="1"/>
    <xf numFmtId="0" fontId="4" fillId="0" borderId="11" xfId="0" applyFont="1" applyBorder="1" applyAlignment="1">
      <alignment horizontal="center" vertical="top"/>
    </xf>
    <xf numFmtId="0" fontId="2" fillId="0" borderId="7" xfId="0" applyFont="1" applyBorder="1"/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right"/>
    </xf>
    <xf numFmtId="0" fontId="2" fillId="0" borderId="19" xfId="0" applyFont="1" applyBorder="1"/>
    <xf numFmtId="0" fontId="2" fillId="0" borderId="20" xfId="0" applyFont="1" applyBorder="1" applyAlignment="1">
      <alignment horizontal="justify" vertical="top" wrapText="1"/>
    </xf>
    <xf numFmtId="0" fontId="2" fillId="0" borderId="21" xfId="0" applyFont="1" applyBorder="1" applyAlignment="1">
      <alignment horizontal="justify" vertical="top" wrapText="1"/>
    </xf>
    <xf numFmtId="0" fontId="2" fillId="0" borderId="24" xfId="0" applyFont="1" applyBorder="1"/>
    <xf numFmtId="0" fontId="2" fillId="0" borderId="25" xfId="0" applyFont="1" applyBorder="1" applyAlignment="1">
      <alignment horizontal="justify" vertical="top" wrapText="1"/>
    </xf>
    <xf numFmtId="0" fontId="2" fillId="0" borderId="26" xfId="0" applyFont="1" applyBorder="1" applyAlignment="1">
      <alignment horizontal="justify" vertical="top" wrapText="1"/>
    </xf>
    <xf numFmtId="0" fontId="2" fillId="0" borderId="20" xfId="0" applyFont="1" applyBorder="1"/>
    <xf numFmtId="4" fontId="2" fillId="0" borderId="0" xfId="0" applyNumberFormat="1" applyFont="1"/>
    <xf numFmtId="0" fontId="2" fillId="0" borderId="14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2" borderId="12" xfId="0" applyFont="1" applyFill="1" applyBorder="1"/>
    <xf numFmtId="0" fontId="2" fillId="2" borderId="15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9" fontId="2" fillId="0" borderId="17" xfId="0" applyNumberFormat="1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1" fontId="2" fillId="0" borderId="17" xfId="0" applyNumberFormat="1" applyFont="1" applyBorder="1" applyAlignment="1">
      <alignment horizontal="center" vertical="center"/>
    </xf>
    <xf numFmtId="4" fontId="2" fillId="0" borderId="18" xfId="0" applyNumberFormat="1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9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3" fontId="2" fillId="0" borderId="27" xfId="0" applyNumberFormat="1" applyFont="1" applyBorder="1" applyAlignment="1">
      <alignment vertical="center"/>
    </xf>
    <xf numFmtId="3" fontId="2" fillId="0" borderId="0" xfId="0" applyNumberFormat="1" applyFont="1"/>
    <xf numFmtId="2" fontId="2" fillId="0" borderId="0" xfId="0" applyNumberFormat="1" applyFont="1"/>
    <xf numFmtId="0" fontId="2" fillId="0" borderId="17" xfId="0" applyFont="1" applyBorder="1"/>
    <xf numFmtId="0" fontId="2" fillId="0" borderId="17" xfId="0" applyFont="1" applyBorder="1" applyAlignment="1">
      <alignment horizontal="right"/>
    </xf>
    <xf numFmtId="9" fontId="2" fillId="0" borderId="17" xfId="0" applyNumberFormat="1" applyFont="1" applyBorder="1"/>
    <xf numFmtId="164" fontId="2" fillId="0" borderId="17" xfId="0" applyNumberFormat="1" applyFont="1" applyBorder="1"/>
    <xf numFmtId="3" fontId="2" fillId="0" borderId="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9" fontId="2" fillId="0" borderId="0" xfId="0" applyNumberFormat="1" applyFont="1"/>
    <xf numFmtId="164" fontId="2" fillId="0" borderId="0" xfId="0" applyNumberFormat="1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0" fontId="2" fillId="0" borderId="0" xfId="0" applyNumberFormat="1" applyFont="1" applyAlignment="1">
      <alignment vertical="center"/>
    </xf>
    <xf numFmtId="0" fontId="2" fillId="0" borderId="21" xfId="0" applyFont="1" applyBorder="1"/>
    <xf numFmtId="0" fontId="2" fillId="0" borderId="22" xfId="0" applyFont="1" applyBorder="1"/>
    <xf numFmtId="0" fontId="2" fillId="0" borderId="0" xfId="0" applyFont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25" xfId="0" applyFont="1" applyBorder="1"/>
    <xf numFmtId="0" fontId="2" fillId="0" borderId="26" xfId="0" applyFont="1" applyBorder="1"/>
    <xf numFmtId="0" fontId="2" fillId="0" borderId="0" xfId="0" applyFont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 wrapText="1"/>
    </xf>
    <xf numFmtId="0" fontId="2" fillId="0" borderId="23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49" fontId="2" fillId="0" borderId="20" xfId="0" applyNumberFormat="1" applyFont="1" applyBorder="1" applyAlignment="1">
      <alignment horizontal="justify" vertical="top" wrapText="1"/>
    </xf>
    <xf numFmtId="49" fontId="2" fillId="0" borderId="21" xfId="0" applyNumberFormat="1" applyFont="1" applyBorder="1" applyAlignment="1">
      <alignment horizontal="justify" vertical="top" wrapText="1"/>
    </xf>
    <xf numFmtId="49" fontId="2" fillId="0" borderId="0" xfId="0" applyNumberFormat="1" applyFont="1" applyAlignment="1">
      <alignment horizontal="justify" vertical="top" wrapText="1"/>
    </xf>
    <xf numFmtId="49" fontId="2" fillId="0" borderId="23" xfId="0" applyNumberFormat="1" applyFont="1" applyBorder="1" applyAlignment="1">
      <alignment horizontal="justify" vertical="top" wrapText="1"/>
    </xf>
    <xf numFmtId="49" fontId="2" fillId="0" borderId="25" xfId="0" applyNumberFormat="1" applyFont="1" applyBorder="1" applyAlignment="1">
      <alignment horizontal="justify" vertical="top" wrapText="1"/>
    </xf>
    <xf numFmtId="49" fontId="2" fillId="0" borderId="26" xfId="0" applyNumberFormat="1" applyFont="1" applyBorder="1" applyAlignment="1">
      <alignment horizontal="justify" vertical="top" wrapText="1"/>
    </xf>
    <xf numFmtId="4" fontId="2" fillId="0" borderId="17" xfId="0" applyNumberFormat="1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38100</xdr:rowOff>
    </xdr:from>
    <xdr:to>
      <xdr:col>2</xdr:col>
      <xdr:colOff>171450</xdr:colOff>
      <xdr:row>2</xdr:row>
      <xdr:rowOff>228600</xdr:rowOff>
    </xdr:to>
    <xdr:pic>
      <xdr:nvPicPr>
        <xdr:cNvPr id="1061" name="2 Imagen" descr="logo ajunt12.jpg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9550"/>
          <a:ext cx="1543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3"/>
  <sheetViews>
    <sheetView tabSelected="1" topLeftCell="A34" zoomScale="85" zoomScaleNormal="85" workbookViewId="0">
      <selection activeCell="B61" sqref="B61:E62"/>
    </sheetView>
  </sheetViews>
  <sheetFormatPr baseColWidth="10" defaultColWidth="11.42578125" defaultRowHeight="12.75" x14ac:dyDescent="0.2"/>
  <cols>
    <col min="1" max="1" width="8.7109375" customWidth="1"/>
    <col min="2" max="2" width="13.5703125" customWidth="1"/>
    <col min="3" max="3" width="6.85546875" customWidth="1"/>
    <col min="4" max="4" width="7.140625" customWidth="1"/>
    <col min="5" max="5" width="8" customWidth="1"/>
    <col min="6" max="6" width="15.7109375" customWidth="1"/>
    <col min="7" max="7" width="5.7109375" customWidth="1"/>
    <col min="8" max="8" width="12.140625" customWidth="1"/>
    <col min="9" max="9" width="9.7109375" customWidth="1"/>
    <col min="10" max="10" width="18.28515625" bestFit="1" customWidth="1"/>
    <col min="12" max="12" width="14.140625" bestFit="1" customWidth="1"/>
  </cols>
  <sheetData>
    <row r="1" spans="1:12" ht="15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 customHeight="1" x14ac:dyDescent="0.25">
      <c r="A2" s="2"/>
      <c r="B2" s="3"/>
      <c r="C2" s="4"/>
      <c r="D2" s="5" t="s">
        <v>0</v>
      </c>
      <c r="E2" s="3"/>
      <c r="F2" s="3"/>
      <c r="G2" s="3"/>
      <c r="H2" s="3"/>
      <c r="I2" s="3"/>
      <c r="J2" s="3"/>
      <c r="K2" s="4"/>
      <c r="L2" s="6" t="s">
        <v>2</v>
      </c>
    </row>
    <row r="3" spans="1:12" ht="21" customHeight="1" x14ac:dyDescent="0.2">
      <c r="A3" s="7"/>
      <c r="B3" s="1"/>
      <c r="C3" s="8"/>
      <c r="D3" s="7" t="s">
        <v>3</v>
      </c>
      <c r="E3" s="1"/>
      <c r="F3" s="1"/>
      <c r="G3" s="1"/>
      <c r="H3" s="1"/>
      <c r="I3" s="1"/>
      <c r="J3" s="1"/>
      <c r="K3" s="8"/>
      <c r="L3" s="9" t="s">
        <v>1</v>
      </c>
    </row>
    <row r="4" spans="1:12" ht="13.5" customHeight="1" x14ac:dyDescent="0.25">
      <c r="A4" s="7"/>
      <c r="B4" s="10" t="s">
        <v>5</v>
      </c>
      <c r="C4" s="8"/>
      <c r="D4" s="11" t="s">
        <v>31</v>
      </c>
      <c r="E4" s="12"/>
      <c r="F4" s="12"/>
      <c r="G4" s="12"/>
      <c r="H4" s="12"/>
      <c r="I4" s="12"/>
      <c r="J4" s="12"/>
      <c r="K4" s="13"/>
      <c r="L4" s="9"/>
    </row>
    <row r="5" spans="1:12" ht="11.25" customHeight="1" thickBot="1" x14ac:dyDescent="0.25">
      <c r="A5" s="14"/>
      <c r="B5" s="15" t="s">
        <v>4</v>
      </c>
      <c r="C5" s="16"/>
      <c r="D5" s="17"/>
      <c r="E5" s="18"/>
      <c r="F5" s="18"/>
      <c r="G5" s="18"/>
      <c r="H5" s="18"/>
      <c r="I5" s="18"/>
      <c r="J5" s="18"/>
      <c r="K5" s="19"/>
      <c r="L5" s="20"/>
    </row>
    <row r="6" spans="1:12" ht="14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4.2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4.25" x14ac:dyDescent="0.2">
      <c r="A8" s="21" t="s">
        <v>7</v>
      </c>
      <c r="B8" s="22" t="s">
        <v>42</v>
      </c>
      <c r="C8" s="22"/>
      <c r="D8" s="22"/>
      <c r="E8" s="22"/>
      <c r="F8" s="22"/>
      <c r="G8" s="22"/>
      <c r="H8" s="22"/>
      <c r="I8" s="22"/>
      <c r="J8" s="22"/>
      <c r="K8" s="22"/>
      <c r="L8" s="23"/>
    </row>
    <row r="9" spans="1:12" ht="33" customHeight="1" x14ac:dyDescent="0.2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</row>
    <row r="10" spans="1:12" ht="14.25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 ht="14.25" x14ac:dyDescent="0.2">
      <c r="A11" s="1" t="s">
        <v>6</v>
      </c>
      <c r="B11" s="1"/>
      <c r="C11" s="1"/>
      <c r="D11" s="1" t="s">
        <v>8</v>
      </c>
      <c r="E11" s="1"/>
      <c r="F11" s="28">
        <v>4149459.97</v>
      </c>
      <c r="G11" s="28"/>
      <c r="H11" s="1"/>
      <c r="I11" s="1"/>
      <c r="J11" s="1"/>
      <c r="K11" s="1"/>
      <c r="L11" s="1"/>
    </row>
    <row r="12" spans="1:12" ht="14.25" x14ac:dyDescent="0.2">
      <c r="A12" s="1"/>
      <c r="B12" s="1"/>
      <c r="C12" s="1"/>
      <c r="D12" s="1"/>
      <c r="E12" s="1"/>
      <c r="F12" s="28"/>
      <c r="G12" s="28"/>
      <c r="H12" s="1"/>
      <c r="I12" s="1"/>
      <c r="J12" s="1"/>
      <c r="K12" s="1"/>
      <c r="L12" s="1"/>
    </row>
    <row r="13" spans="1:12" ht="14.25" x14ac:dyDescent="0.2">
      <c r="A13" s="1" t="s">
        <v>21</v>
      </c>
      <c r="B13" s="1"/>
      <c r="C13" s="1"/>
      <c r="D13" s="1"/>
      <c r="E13" s="1"/>
      <c r="F13" s="29" t="s">
        <v>41</v>
      </c>
      <c r="G13" s="30"/>
      <c r="H13" s="1"/>
      <c r="I13" s="1"/>
      <c r="J13" s="1"/>
      <c r="K13" s="1"/>
      <c r="L13" s="1"/>
    </row>
    <row r="14" spans="1:12" ht="14.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4.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5" x14ac:dyDescent="0.25">
      <c r="A16" s="31" t="s">
        <v>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14.25" x14ac:dyDescent="0.2">
      <c r="A18" s="1"/>
      <c r="B18" s="32" t="s">
        <v>11</v>
      </c>
      <c r="C18" s="33"/>
      <c r="D18" s="34"/>
      <c r="E18" s="33" t="s">
        <v>12</v>
      </c>
      <c r="F18" s="34"/>
      <c r="G18" s="35" t="s">
        <v>24</v>
      </c>
      <c r="H18" s="36" t="s">
        <v>13</v>
      </c>
      <c r="I18" s="36" t="s">
        <v>17</v>
      </c>
      <c r="J18" s="36" t="s">
        <v>15</v>
      </c>
      <c r="K18" s="36" t="s">
        <v>14</v>
      </c>
      <c r="L18" s="36" t="s">
        <v>16</v>
      </c>
    </row>
    <row r="19" spans="1:12" ht="5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15.75" customHeight="1" x14ac:dyDescent="0.2">
      <c r="A20" s="37">
        <v>1</v>
      </c>
      <c r="B20" s="38" t="s">
        <v>35</v>
      </c>
      <c r="C20" s="38"/>
      <c r="D20" s="38"/>
      <c r="E20" s="38" t="s">
        <v>43</v>
      </c>
      <c r="F20" s="38"/>
      <c r="G20" s="38">
        <v>1</v>
      </c>
      <c r="H20" s="39" t="s">
        <v>10</v>
      </c>
      <c r="I20" s="40">
        <v>0.5</v>
      </c>
      <c r="J20" s="84">
        <v>0</v>
      </c>
      <c r="K20" s="42">
        <v>11</v>
      </c>
      <c r="L20" s="43">
        <f>I20*J20*K20*G20</f>
        <v>0</v>
      </c>
    </row>
    <row r="21" spans="1:12" ht="15.75" customHeight="1" x14ac:dyDescent="0.2">
      <c r="A21" s="37">
        <v>2</v>
      </c>
      <c r="B21" s="38" t="s">
        <v>27</v>
      </c>
      <c r="C21" s="38"/>
      <c r="D21" s="38"/>
      <c r="E21" s="38" t="s">
        <v>44</v>
      </c>
      <c r="F21" s="38"/>
      <c r="G21" s="38">
        <v>1</v>
      </c>
      <c r="H21" s="39" t="s">
        <v>10</v>
      </c>
      <c r="I21" s="40">
        <v>0.5</v>
      </c>
      <c r="J21" s="84">
        <v>0</v>
      </c>
      <c r="K21" s="42">
        <v>11</v>
      </c>
      <c r="L21" s="43">
        <f>I21*J21*K21*G21</f>
        <v>0</v>
      </c>
    </row>
    <row r="22" spans="1:12" ht="41.25" customHeight="1" x14ac:dyDescent="0.2">
      <c r="A22" s="44">
        <v>3</v>
      </c>
      <c r="B22" s="45" t="s">
        <v>36</v>
      </c>
      <c r="C22" s="45"/>
      <c r="D22" s="45"/>
      <c r="E22" s="45" t="s">
        <v>18</v>
      </c>
      <c r="F22" s="45"/>
      <c r="G22" s="38">
        <v>1</v>
      </c>
      <c r="H22" s="39" t="s">
        <v>28</v>
      </c>
      <c r="I22" s="40">
        <v>0.5</v>
      </c>
      <c r="J22" s="84">
        <v>0</v>
      </c>
      <c r="K22" s="42">
        <v>11</v>
      </c>
      <c r="L22" s="43">
        <f>I22*J22*K22*G22</f>
        <v>0</v>
      </c>
    </row>
    <row r="23" spans="1:12" ht="25.5" customHeight="1" x14ac:dyDescent="0.2">
      <c r="A23" s="37"/>
      <c r="B23" s="45"/>
      <c r="C23" s="45"/>
      <c r="D23" s="45"/>
      <c r="E23" s="38"/>
      <c r="F23" s="38"/>
      <c r="G23" s="38"/>
      <c r="H23" s="39"/>
      <c r="I23" s="40"/>
      <c r="J23" s="41"/>
      <c r="K23" s="42"/>
      <c r="L23" s="43"/>
    </row>
    <row r="24" spans="1:12" ht="14.25" customHeight="1" x14ac:dyDescent="0.2">
      <c r="A24" s="1"/>
      <c r="B24" s="46"/>
      <c r="C24" s="46"/>
      <c r="D24" s="46"/>
      <c r="E24" s="46"/>
      <c r="F24" s="46"/>
      <c r="G24" s="46"/>
      <c r="H24" s="47"/>
      <c r="I24" s="48"/>
      <c r="J24" s="49"/>
      <c r="K24" s="50"/>
      <c r="L24" s="51"/>
    </row>
    <row r="25" spans="1:12" ht="14.25" customHeight="1" x14ac:dyDescent="0.2">
      <c r="A25" s="37"/>
      <c r="B25" s="38" t="s">
        <v>23</v>
      </c>
      <c r="C25" s="38"/>
      <c r="D25" s="38"/>
      <c r="E25" s="38"/>
      <c r="F25" s="38"/>
      <c r="G25" s="38">
        <v>1</v>
      </c>
      <c r="H25" s="39"/>
      <c r="I25" s="40"/>
      <c r="J25" s="41">
        <v>4000</v>
      </c>
      <c r="K25" s="42">
        <v>1</v>
      </c>
      <c r="L25" s="43">
        <f>J25*K25*G25</f>
        <v>4000</v>
      </c>
    </row>
    <row r="26" spans="1:12" ht="9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52"/>
      <c r="K26" s="53"/>
      <c r="L26" s="52"/>
    </row>
    <row r="27" spans="1:12" ht="15.75" customHeight="1" x14ac:dyDescent="0.2">
      <c r="A27" s="37"/>
      <c r="B27" s="54" t="s">
        <v>39</v>
      </c>
      <c r="C27" s="54"/>
      <c r="D27" s="54"/>
      <c r="E27" s="54"/>
      <c r="F27" s="54"/>
      <c r="G27" s="55">
        <v>1</v>
      </c>
      <c r="H27" s="56"/>
      <c r="I27" s="57"/>
      <c r="J27" s="41">
        <v>10000</v>
      </c>
      <c r="K27" s="58">
        <v>1</v>
      </c>
      <c r="L27" s="43">
        <f>J27*K27*G27</f>
        <v>10000</v>
      </c>
    </row>
    <row r="28" spans="1:12" ht="15.75" customHeight="1" x14ac:dyDescent="0.2">
      <c r="A28" s="1"/>
      <c r="B28" s="1"/>
      <c r="C28" s="1"/>
      <c r="D28" s="1"/>
      <c r="E28" s="1"/>
      <c r="F28" s="1"/>
      <c r="G28" s="59"/>
      <c r="H28" s="60"/>
      <c r="I28" s="61"/>
      <c r="J28" s="53"/>
      <c r="K28" s="28"/>
      <c r="L28" s="1"/>
    </row>
    <row r="29" spans="1:12" ht="15" x14ac:dyDescent="0.2">
      <c r="A29" s="1"/>
      <c r="B29" s="46"/>
      <c r="C29" s="46"/>
      <c r="D29" s="46"/>
      <c r="E29" s="46"/>
      <c r="F29" s="46"/>
      <c r="G29" s="46"/>
      <c r="H29" s="46"/>
      <c r="I29" s="46"/>
      <c r="J29" s="62" t="s">
        <v>33</v>
      </c>
      <c r="K29" s="63"/>
      <c r="L29" s="64">
        <f>SUM(L19:L27)</f>
        <v>14000</v>
      </c>
    </row>
    <row r="30" spans="1:12" ht="14.25" x14ac:dyDescent="0.2">
      <c r="A30" s="1"/>
      <c r="B30" s="46"/>
      <c r="C30" s="46"/>
      <c r="D30" s="46"/>
      <c r="E30" s="46"/>
      <c r="F30" s="46"/>
      <c r="G30" s="46"/>
      <c r="H30" s="46"/>
      <c r="I30" s="46"/>
      <c r="J30" s="46"/>
      <c r="K30" s="65" t="s">
        <v>20</v>
      </c>
      <c r="L30" s="66">
        <f>L33/F11</f>
        <v>4.0824589518813938E-3</v>
      </c>
    </row>
    <row r="31" spans="1:12" ht="14.25" x14ac:dyDescent="0.2">
      <c r="A31" s="1"/>
      <c r="B31" s="46"/>
      <c r="C31" s="46"/>
      <c r="D31" s="46"/>
      <c r="E31" s="46"/>
      <c r="F31" s="46"/>
      <c r="G31" s="46"/>
      <c r="H31" s="46"/>
      <c r="I31" s="46"/>
      <c r="J31" s="1"/>
      <c r="K31" s="1"/>
      <c r="L31" s="1"/>
    </row>
    <row r="32" spans="1:12" ht="15" x14ac:dyDescent="0.2">
      <c r="A32" s="1"/>
      <c r="B32" s="1"/>
      <c r="C32" s="1"/>
      <c r="D32" s="1"/>
      <c r="E32" s="1"/>
      <c r="F32" s="1"/>
      <c r="G32" s="1"/>
      <c r="H32" s="1"/>
      <c r="I32" s="1"/>
      <c r="J32" s="62"/>
      <c r="K32" s="63"/>
      <c r="L32" s="64"/>
    </row>
    <row r="33" spans="1:12" ht="15" x14ac:dyDescent="0.2">
      <c r="A33" s="1"/>
      <c r="B33" s="46"/>
      <c r="C33" s="46"/>
      <c r="D33" s="46"/>
      <c r="E33" s="46"/>
      <c r="F33" s="46"/>
      <c r="G33" s="46"/>
      <c r="H33" s="46"/>
      <c r="I33" s="46"/>
      <c r="J33" s="62" t="s">
        <v>19</v>
      </c>
      <c r="K33" s="63"/>
      <c r="L33" s="64">
        <f>(L29)*1.21</f>
        <v>16940</v>
      </c>
    </row>
    <row r="34" spans="1:12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5" x14ac:dyDescent="0.25">
      <c r="A35" s="31" t="s">
        <v>25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5" x14ac:dyDescent="0.25">
      <c r="A36" s="3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4.25" x14ac:dyDescent="0.2">
      <c r="A37" s="1" t="s">
        <v>29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4.25" x14ac:dyDescent="0.2">
      <c r="A38" s="21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67"/>
    </row>
    <row r="39" spans="1:12" ht="14.25" x14ac:dyDescent="0.2">
      <c r="A39" s="68" t="s">
        <v>22</v>
      </c>
      <c r="B39" s="69" t="s">
        <v>38</v>
      </c>
      <c r="C39" s="69"/>
      <c r="D39" s="69"/>
      <c r="E39" s="69"/>
      <c r="F39" s="69"/>
      <c r="G39" s="69"/>
      <c r="H39" s="69"/>
      <c r="I39" s="69"/>
      <c r="J39" s="69"/>
      <c r="K39" s="69"/>
      <c r="L39" s="70"/>
    </row>
    <row r="40" spans="1:12" ht="14.25" x14ac:dyDescent="0.2">
      <c r="A40" s="68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70"/>
    </row>
    <row r="41" spans="1:12" ht="48.75" customHeight="1" x14ac:dyDescent="0.2">
      <c r="A41" s="68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70"/>
    </row>
    <row r="42" spans="1:12" ht="14.25" x14ac:dyDescent="0.2">
      <c r="A42" s="24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2"/>
    </row>
    <row r="43" spans="1:12" ht="14.25" x14ac:dyDescent="0.2">
      <c r="A43" s="1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</row>
    <row r="44" spans="1:12" ht="14.25" x14ac:dyDescent="0.2">
      <c r="A44" s="1" t="s">
        <v>30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</row>
    <row r="45" spans="1:12" ht="2.25" customHeight="1" x14ac:dyDescent="0.2">
      <c r="A45" s="71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</row>
    <row r="46" spans="1:12" ht="14.25" x14ac:dyDescent="0.2">
      <c r="A46" s="21" t="s">
        <v>26</v>
      </c>
      <c r="B46" s="22" t="s">
        <v>40</v>
      </c>
      <c r="C46" s="22"/>
      <c r="D46" s="22"/>
      <c r="E46" s="22"/>
      <c r="F46" s="22"/>
      <c r="G46" s="22"/>
      <c r="H46" s="22"/>
      <c r="I46" s="22"/>
      <c r="J46" s="22"/>
      <c r="K46" s="22"/>
      <c r="L46" s="23"/>
    </row>
    <row r="47" spans="1:12" ht="14.25" x14ac:dyDescent="0.2">
      <c r="A47" s="68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6"/>
    </row>
    <row r="48" spans="1:12" ht="30" customHeight="1" x14ac:dyDescent="0.2">
      <c r="A48" s="24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6"/>
    </row>
    <row r="49" spans="1:12" ht="18" customHeight="1" x14ac:dyDescent="0.2">
      <c r="A49" s="68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</row>
    <row r="50" spans="1:12" ht="12" customHeight="1" x14ac:dyDescent="0.2">
      <c r="A50" s="68" t="s">
        <v>34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1"/>
    </row>
    <row r="51" spans="1:12" ht="12.75" customHeight="1" x14ac:dyDescent="0.2">
      <c r="A51" s="21" t="s">
        <v>32</v>
      </c>
      <c r="B51" s="78" t="s">
        <v>37</v>
      </c>
      <c r="C51" s="78"/>
      <c r="D51" s="78"/>
      <c r="E51" s="78"/>
      <c r="F51" s="78"/>
      <c r="G51" s="78"/>
      <c r="H51" s="78"/>
      <c r="I51" s="78"/>
      <c r="J51" s="78"/>
      <c r="K51" s="78"/>
      <c r="L51" s="79"/>
    </row>
    <row r="52" spans="1:12" ht="14.25" x14ac:dyDescent="0.2">
      <c r="A52" s="68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1"/>
    </row>
    <row r="53" spans="1:12" ht="42" customHeight="1" x14ac:dyDescent="0.2">
      <c r="A53" s="24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3"/>
    </row>
    <row r="54" spans="1:12" ht="14.25" x14ac:dyDescent="0.2">
      <c r="A54" s="1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</row>
    <row r="55" spans="1:12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4.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4.2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14.2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4.2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4.2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4.2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4.2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4.2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</sheetData>
  <sheetProtection sheet="1" objects="1" scenarios="1"/>
  <mergeCells count="8">
    <mergeCell ref="B51:L53"/>
    <mergeCell ref="B23:D23"/>
    <mergeCell ref="D4:K5"/>
    <mergeCell ref="B39:L41"/>
    <mergeCell ref="B8:L9"/>
    <mergeCell ref="B46:L48"/>
    <mergeCell ref="B22:D22"/>
    <mergeCell ref="E22:F22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headerFooter alignWithMargins="0">
    <oddFooter>&amp;R&amp;9&amp;F
Pàgina &amp;P de &amp;N</oddFooter>
  </headerFooter>
  <rowBreaks count="1" manualBreakCount="1">
    <brk id="3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2.75" x14ac:dyDescent="0.2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Hoja1</vt:lpstr>
      <vt:lpstr>Hoja2</vt:lpstr>
      <vt:lpstr>Hoja3</vt:lpstr>
      <vt:lpstr>Hoja1!_1Àrea_d_impressió</vt:lpstr>
      <vt:lpstr>Hoja1!Área_de_impresión</vt:lpstr>
      <vt:lpstr>Hoja1!Print_Area</vt:lpstr>
      <vt:lpstr>Hoja1!Print_Titles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falcaniz</dc:creator>
  <cp:lastModifiedBy>Buj Lozano, Montse</cp:lastModifiedBy>
  <cp:lastPrinted>2025-12-09T13:42:55Z</cp:lastPrinted>
  <dcterms:created xsi:type="dcterms:W3CDTF">2005-10-11T08:42:37Z</dcterms:created>
  <dcterms:modified xsi:type="dcterms:W3CDTF">2025-12-09T13:44:11Z</dcterms:modified>
</cp:coreProperties>
</file>