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marfany\Documents\1536 MAT FERRETERIA I ELECTRICITAT\"/>
    </mc:Choice>
  </mc:AlternateContent>
  <xr:revisionPtr revIDLastSave="0" documentId="8_{0286ED4B-E79A-4AE3-82BF-41EBBCB0B830}" xr6:coauthVersionLast="47" xr6:coauthVersionMax="47" xr10:uidLastSave="{00000000-0000-0000-0000-000000000000}"/>
  <bookViews>
    <workbookView xWindow="-28920" yWindow="-120" windowWidth="29040" windowHeight="15720" xr2:uid="{CFCC7AFC-FD26-4700-BD01-A14E26E2C90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50" i="1" l="1"/>
  <c r="H150" i="1" s="1"/>
  <c r="E150" i="1"/>
  <c r="G149" i="1"/>
  <c r="H149" i="1" s="1"/>
  <c r="E149" i="1"/>
  <c r="G148" i="1"/>
  <c r="H148" i="1" s="1"/>
  <c r="E148" i="1"/>
  <c r="G147" i="1"/>
  <c r="H147" i="1" s="1"/>
  <c r="E147" i="1"/>
  <c r="G146" i="1"/>
  <c r="H146" i="1" s="1"/>
  <c r="E146" i="1"/>
  <c r="G145" i="1"/>
  <c r="H145" i="1" s="1"/>
  <c r="E145" i="1"/>
  <c r="H144" i="1"/>
  <c r="G144" i="1"/>
  <c r="E144" i="1"/>
  <c r="H143" i="1"/>
  <c r="G143" i="1"/>
  <c r="E143" i="1"/>
  <c r="G142" i="1"/>
  <c r="H142" i="1" s="1"/>
  <c r="E142" i="1"/>
  <c r="G141" i="1"/>
  <c r="H141" i="1" s="1"/>
  <c r="E141" i="1"/>
  <c r="G140" i="1"/>
  <c r="H140" i="1" s="1"/>
  <c r="E140" i="1"/>
  <c r="G139" i="1"/>
  <c r="H139" i="1" s="1"/>
  <c r="E139" i="1"/>
  <c r="H138" i="1"/>
  <c r="G138" i="1"/>
  <c r="E138" i="1"/>
  <c r="G137" i="1"/>
  <c r="H137" i="1" s="1"/>
  <c r="E137" i="1"/>
  <c r="H136" i="1"/>
  <c r="G136" i="1"/>
  <c r="E136" i="1"/>
  <c r="H135" i="1"/>
  <c r="G135" i="1"/>
  <c r="E135" i="1"/>
  <c r="H134" i="1"/>
  <c r="G134" i="1"/>
  <c r="E134" i="1"/>
  <c r="G133" i="1"/>
  <c r="H133" i="1" s="1"/>
  <c r="E133" i="1"/>
  <c r="G132" i="1"/>
  <c r="H132" i="1" s="1"/>
  <c r="E132" i="1"/>
  <c r="G131" i="1"/>
  <c r="H131" i="1" s="1"/>
  <c r="E131" i="1"/>
  <c r="G130" i="1"/>
  <c r="H130" i="1" s="1"/>
  <c r="E130" i="1"/>
  <c r="G129" i="1"/>
  <c r="H129" i="1" s="1"/>
  <c r="E129" i="1"/>
  <c r="G128" i="1"/>
  <c r="H128" i="1" s="1"/>
  <c r="E128" i="1"/>
  <c r="G127" i="1"/>
  <c r="H127" i="1" s="1"/>
  <c r="E127" i="1"/>
  <c r="G126" i="1"/>
  <c r="H126" i="1" s="1"/>
  <c r="E126" i="1"/>
  <c r="G125" i="1"/>
  <c r="H125" i="1" s="1"/>
  <c r="E125" i="1"/>
  <c r="H124" i="1"/>
  <c r="G124" i="1"/>
  <c r="E124" i="1"/>
  <c r="H123" i="1"/>
  <c r="G123" i="1"/>
  <c r="E123" i="1"/>
  <c r="G122" i="1"/>
  <c r="H122" i="1" s="1"/>
  <c r="E122" i="1"/>
  <c r="G121" i="1"/>
  <c r="H121" i="1" s="1"/>
  <c r="E121" i="1"/>
  <c r="G120" i="1"/>
  <c r="H120" i="1" s="1"/>
  <c r="E120" i="1"/>
  <c r="G119" i="1"/>
  <c r="H119" i="1" s="1"/>
  <c r="E119" i="1"/>
  <c r="H118" i="1"/>
  <c r="G118" i="1"/>
  <c r="E118" i="1"/>
  <c r="G117" i="1"/>
  <c r="H117" i="1" s="1"/>
  <c r="E117" i="1"/>
  <c r="H116" i="1"/>
  <c r="G116" i="1"/>
  <c r="E116" i="1"/>
  <c r="H115" i="1"/>
  <c r="G115" i="1"/>
  <c r="E115" i="1"/>
  <c r="H114" i="1"/>
  <c r="G114" i="1"/>
  <c r="E114" i="1"/>
  <c r="G113" i="1"/>
  <c r="H113" i="1" s="1"/>
  <c r="E113" i="1"/>
  <c r="G112" i="1"/>
  <c r="H112" i="1" s="1"/>
  <c r="E112" i="1"/>
  <c r="G111" i="1"/>
  <c r="H111" i="1" s="1"/>
  <c r="E111" i="1"/>
  <c r="G110" i="1"/>
  <c r="H110" i="1" s="1"/>
  <c r="E110" i="1"/>
  <c r="G109" i="1"/>
  <c r="H109" i="1" s="1"/>
  <c r="E109" i="1"/>
  <c r="G108" i="1"/>
  <c r="H108" i="1" s="1"/>
  <c r="E108" i="1"/>
  <c r="G107" i="1"/>
  <c r="H107" i="1" s="1"/>
  <c r="E107" i="1"/>
  <c r="G106" i="1"/>
  <c r="H106" i="1" s="1"/>
  <c r="E106" i="1"/>
  <c r="G105" i="1"/>
  <c r="H105" i="1" s="1"/>
  <c r="E105" i="1"/>
  <c r="H104" i="1"/>
  <c r="G104" i="1"/>
  <c r="E104" i="1"/>
  <c r="H103" i="1"/>
  <c r="G103" i="1"/>
  <c r="E103" i="1"/>
  <c r="G102" i="1"/>
  <c r="H102" i="1" s="1"/>
  <c r="E102" i="1"/>
  <c r="G101" i="1"/>
  <c r="H101" i="1" s="1"/>
  <c r="E101" i="1"/>
  <c r="G100" i="1"/>
  <c r="H100" i="1" s="1"/>
  <c r="E100" i="1"/>
  <c r="G99" i="1"/>
  <c r="H99" i="1" s="1"/>
  <c r="E99" i="1"/>
  <c r="H98" i="1"/>
  <c r="G98" i="1"/>
  <c r="E98" i="1"/>
  <c r="G97" i="1"/>
  <c r="H97" i="1" s="1"/>
  <c r="E97" i="1"/>
  <c r="H96" i="1"/>
  <c r="G96" i="1"/>
  <c r="E96" i="1"/>
  <c r="H95" i="1"/>
  <c r="G95" i="1"/>
  <c r="E95" i="1"/>
  <c r="H94" i="1"/>
  <c r="G94" i="1"/>
  <c r="E94" i="1"/>
  <c r="G93" i="1"/>
  <c r="H93" i="1" s="1"/>
  <c r="E93" i="1"/>
  <c r="G92" i="1"/>
  <c r="H92" i="1" s="1"/>
  <c r="E92" i="1"/>
  <c r="G91" i="1"/>
  <c r="H91" i="1" s="1"/>
  <c r="E91" i="1"/>
  <c r="G90" i="1"/>
  <c r="H90" i="1" s="1"/>
  <c r="E90" i="1"/>
  <c r="G89" i="1"/>
  <c r="H89" i="1" s="1"/>
  <c r="E89" i="1"/>
  <c r="G88" i="1"/>
  <c r="H88" i="1" s="1"/>
  <c r="E88" i="1"/>
  <c r="G87" i="1"/>
  <c r="H87" i="1" s="1"/>
  <c r="E87" i="1"/>
  <c r="G86" i="1"/>
  <c r="H86" i="1" s="1"/>
  <c r="E86" i="1"/>
  <c r="G85" i="1"/>
  <c r="H85" i="1" s="1"/>
  <c r="E85" i="1"/>
  <c r="H84" i="1"/>
  <c r="G84" i="1"/>
  <c r="E84" i="1"/>
  <c r="H83" i="1"/>
  <c r="G83" i="1"/>
  <c r="E83" i="1"/>
  <c r="G82" i="1"/>
  <c r="H82" i="1" s="1"/>
  <c r="E82" i="1"/>
  <c r="G81" i="1"/>
  <c r="H81" i="1" s="1"/>
  <c r="E81" i="1"/>
  <c r="G80" i="1"/>
  <c r="H80" i="1" s="1"/>
  <c r="E80" i="1"/>
  <c r="G79" i="1"/>
  <c r="H79" i="1" s="1"/>
  <c r="E79" i="1"/>
  <c r="H78" i="1"/>
  <c r="G78" i="1"/>
  <c r="E78" i="1"/>
  <c r="G77" i="1"/>
  <c r="H77" i="1" s="1"/>
  <c r="E77" i="1"/>
  <c r="H76" i="1"/>
  <c r="G76" i="1"/>
  <c r="E76" i="1"/>
  <c r="H75" i="1"/>
  <c r="G75" i="1"/>
  <c r="E75" i="1"/>
  <c r="H74" i="1"/>
  <c r="G74" i="1"/>
  <c r="E74" i="1"/>
  <c r="G73" i="1"/>
  <c r="H73" i="1" s="1"/>
  <c r="E73" i="1"/>
  <c r="G72" i="1"/>
  <c r="H72" i="1" s="1"/>
  <c r="E72" i="1"/>
  <c r="G71" i="1"/>
  <c r="H71" i="1" s="1"/>
  <c r="E71" i="1"/>
  <c r="G70" i="1"/>
  <c r="H70" i="1" s="1"/>
  <c r="E70" i="1"/>
  <c r="G69" i="1"/>
  <c r="H69" i="1" s="1"/>
  <c r="E69" i="1"/>
  <c r="G68" i="1"/>
  <c r="H68" i="1" s="1"/>
  <c r="E68" i="1"/>
  <c r="G67" i="1"/>
  <c r="H67" i="1" s="1"/>
  <c r="E67" i="1"/>
  <c r="G66" i="1"/>
  <c r="H66" i="1" s="1"/>
  <c r="E66" i="1"/>
  <c r="G65" i="1"/>
  <c r="H65" i="1" s="1"/>
  <c r="E65" i="1"/>
  <c r="H64" i="1"/>
  <c r="G64" i="1"/>
  <c r="E64" i="1"/>
  <c r="H63" i="1"/>
  <c r="G63" i="1"/>
  <c r="E63" i="1"/>
  <c r="G62" i="1"/>
  <c r="H62" i="1" s="1"/>
  <c r="E62" i="1"/>
  <c r="G61" i="1"/>
  <c r="H61" i="1" s="1"/>
  <c r="E61" i="1"/>
  <c r="G60" i="1"/>
  <c r="H60" i="1" s="1"/>
  <c r="E60" i="1"/>
  <c r="G59" i="1"/>
  <c r="H59" i="1" s="1"/>
  <c r="E59" i="1"/>
  <c r="H58" i="1"/>
  <c r="G58" i="1"/>
  <c r="E58" i="1"/>
  <c r="G57" i="1"/>
  <c r="H57" i="1" s="1"/>
  <c r="E57" i="1"/>
  <c r="H56" i="1"/>
  <c r="G56" i="1"/>
  <c r="E56" i="1"/>
  <c r="H55" i="1"/>
  <c r="G55" i="1"/>
  <c r="E55" i="1"/>
  <c r="H54" i="1"/>
  <c r="G54" i="1"/>
  <c r="E54" i="1"/>
  <c r="G53" i="1"/>
  <c r="H53" i="1" s="1"/>
  <c r="E53" i="1"/>
  <c r="G52" i="1"/>
  <c r="H52" i="1" s="1"/>
  <c r="E52" i="1"/>
  <c r="G51" i="1"/>
  <c r="H51" i="1" s="1"/>
  <c r="E51" i="1"/>
  <c r="G50" i="1"/>
  <c r="H50" i="1" s="1"/>
  <c r="E50" i="1"/>
  <c r="G49" i="1"/>
  <c r="H49" i="1" s="1"/>
  <c r="E49" i="1"/>
  <c r="G48" i="1"/>
  <c r="H48" i="1" s="1"/>
  <c r="E48" i="1"/>
  <c r="G47" i="1"/>
  <c r="H47" i="1" s="1"/>
  <c r="E47" i="1"/>
  <c r="G46" i="1"/>
  <c r="H46" i="1" s="1"/>
  <c r="E46" i="1"/>
  <c r="G45" i="1"/>
  <c r="H45" i="1" s="1"/>
  <c r="E45" i="1"/>
  <c r="H44" i="1"/>
  <c r="G44" i="1"/>
  <c r="E44" i="1"/>
  <c r="H43" i="1"/>
  <c r="G43" i="1"/>
  <c r="E43" i="1"/>
  <c r="G42" i="1"/>
  <c r="H42" i="1" s="1"/>
  <c r="E42" i="1"/>
  <c r="G41" i="1"/>
  <c r="H41" i="1" s="1"/>
  <c r="E41" i="1"/>
  <c r="G40" i="1"/>
  <c r="H40" i="1" s="1"/>
  <c r="E40" i="1"/>
  <c r="G39" i="1"/>
  <c r="H39" i="1" s="1"/>
  <c r="E39" i="1"/>
  <c r="H38" i="1"/>
  <c r="G38" i="1"/>
  <c r="E38" i="1"/>
  <c r="G37" i="1"/>
  <c r="H37" i="1" s="1"/>
  <c r="E37" i="1"/>
  <c r="H36" i="1"/>
  <c r="G36" i="1"/>
  <c r="E36" i="1"/>
  <c r="H35" i="1"/>
  <c r="G35" i="1"/>
  <c r="E35" i="1"/>
  <c r="H34" i="1"/>
  <c r="G34" i="1"/>
  <c r="E34" i="1"/>
  <c r="G33" i="1"/>
  <c r="H33" i="1" s="1"/>
  <c r="E33" i="1"/>
  <c r="G32" i="1"/>
  <c r="H32" i="1" s="1"/>
  <c r="E32" i="1"/>
  <c r="G31" i="1"/>
  <c r="H31" i="1" s="1"/>
  <c r="E31" i="1"/>
  <c r="G30" i="1"/>
  <c r="H30" i="1" s="1"/>
  <c r="E30" i="1"/>
  <c r="G29" i="1"/>
  <c r="H29" i="1" s="1"/>
  <c r="E29" i="1"/>
  <c r="G28" i="1"/>
  <c r="H28" i="1" s="1"/>
  <c r="E28" i="1"/>
  <c r="G27" i="1"/>
  <c r="H27" i="1" s="1"/>
  <c r="E27" i="1"/>
  <c r="G26" i="1"/>
  <c r="H26" i="1" s="1"/>
  <c r="E26" i="1"/>
  <c r="G25" i="1"/>
  <c r="H25" i="1" s="1"/>
  <c r="E25" i="1"/>
  <c r="H24" i="1"/>
  <c r="G24" i="1"/>
  <c r="E24" i="1"/>
  <c r="H23" i="1"/>
  <c r="G23" i="1"/>
  <c r="E23" i="1"/>
  <c r="G22" i="1"/>
  <c r="H22" i="1" s="1"/>
  <c r="E22" i="1"/>
  <c r="G21" i="1"/>
  <c r="H21" i="1" s="1"/>
  <c r="E21" i="1"/>
  <c r="G20" i="1"/>
  <c r="H20" i="1" s="1"/>
  <c r="E20" i="1"/>
  <c r="G19" i="1"/>
  <c r="H19" i="1" s="1"/>
  <c r="E19" i="1"/>
  <c r="H18" i="1"/>
  <c r="G18" i="1"/>
  <c r="E18" i="1"/>
  <c r="G17" i="1"/>
  <c r="H17" i="1" s="1"/>
  <c r="E17" i="1"/>
  <c r="H16" i="1"/>
  <c r="G16" i="1"/>
  <c r="E16" i="1"/>
  <c r="H15" i="1"/>
  <c r="G15" i="1"/>
  <c r="E15" i="1"/>
  <c r="G14" i="1"/>
  <c r="H14" i="1" s="1"/>
  <c r="E14" i="1"/>
  <c r="E151" i="1" s="1"/>
  <c r="H151" i="1" l="1"/>
  <c r="H153" i="1" s="1"/>
</calcChain>
</file>

<file path=xl/sharedStrings.xml><?xml version="1.0" encoding="utf-8"?>
<sst xmlns="http://schemas.openxmlformats.org/spreadsheetml/2006/main" count="292" uniqueCount="292">
  <si>
    <t xml:space="preserve"> MODEL A EMPLENAR PER LES LICITADORES PER A L'OFERTA ECONÒMICA DEL SUBMINISTRAMENT DE MATERIAL PER A LA BRIGADA MUNICIPAL DE L'AJUNTAMENT DE BANYERES DEL PENEDÈS</t>
  </si>
  <si>
    <r>
      <rPr>
        <sz val="9"/>
        <rFont val="Arial"/>
        <family val="2"/>
      </rPr>
      <t xml:space="preserve">Cada licitadora només ha d'indicar les seves propostes de baixa en els requadres de color    </t>
    </r>
    <r>
      <rPr>
        <b/>
        <sz val="9"/>
        <rFont val="Calibri"/>
        <family val="2"/>
      </rPr>
      <t>→</t>
    </r>
  </si>
  <si>
    <r>
      <rPr>
        <sz val="9"/>
        <rFont val="Arial"/>
        <family val="2"/>
      </rPr>
      <t xml:space="preserve">i s'obtindrà la baixa ponderada proposada en el quadre de color   </t>
    </r>
    <r>
      <rPr>
        <b/>
        <sz val="9"/>
        <rFont val="Calibri"/>
        <family val="2"/>
      </rPr>
      <t>→</t>
    </r>
  </si>
  <si>
    <r>
      <rPr>
        <b/>
        <sz val="9"/>
        <rFont val="Arial"/>
        <family val="2"/>
      </rPr>
      <t xml:space="preserve">   </t>
    </r>
    <r>
      <rPr>
        <b/>
        <u/>
        <sz val="9"/>
        <rFont val="Arial"/>
        <family val="2"/>
      </rPr>
      <t>LOT 1. MATERIAL ELÈCTRIC</t>
    </r>
  </si>
  <si>
    <t xml:space="preserve"> La despesa màxima anual estimada del Lot 1 és de 15.500,00 € + 21% IVA  = 18.755,00 €</t>
  </si>
  <si>
    <t xml:space="preserve"> A continuació les licitadores proposaran la seva baixa per cadascun dels preus unitaris màxims de licitació de cada element estàndard.</t>
  </si>
  <si>
    <t xml:space="preserve"> Els preus unitaris proposats no podran superar els preus unitaris màxims de licitació.</t>
  </si>
  <si>
    <t xml:space="preserve"> Els preus unitaris proposats inclouran les taxes ECORAEE, la totalitat de les despeses del subministrament, costos directes i indirectes, i únicament s'exclou l'impost de l'IVA.</t>
  </si>
  <si>
    <t xml:space="preserve"> Els preus unitaris proposats contemplaran les condicions que s'assenyalen en el PPTP, més aquelles que hagi proposat la licitadora en els criteris d'adjudicació. </t>
  </si>
  <si>
    <t xml:space="preserve"> PREUS UNITARIS DELS ELEMENTS ESTÀNDARD DEL LOT 1  (sense IVA)</t>
  </si>
  <si>
    <t>€ / ut  licitació</t>
  </si>
  <si>
    <t>previsió                        unitats anuals</t>
  </si>
  <si>
    <t>Preu · previsió  licitació</t>
  </si>
  <si>
    <t>% Baixa  proposada</t>
  </si>
  <si>
    <t>€ / ut  proposat</t>
  </si>
  <si>
    <t>Preu · previsió   proposta</t>
  </si>
  <si>
    <t>1.1</t>
  </si>
  <si>
    <t>TUB LED CRS 1200MM 18W 6500K 1980LM</t>
  </si>
  <si>
    <t>1.2</t>
  </si>
  <si>
    <t>TUB TOLEDO T8 L120 19,5W 2000LM 840 G13 SYL-29295</t>
  </si>
  <si>
    <t>1.3</t>
  </si>
  <si>
    <t>TUB TOLEDO T8 L150 25,5W 2700LM 840 G13 SYL-29298</t>
  </si>
  <si>
    <t>1.4</t>
  </si>
  <si>
    <t>TUB FLUOR.FT8 58W/840 SYL-0001530</t>
  </si>
  <si>
    <t>1.5</t>
  </si>
  <si>
    <t>TUB FLUOR.F36W/840 SYL-01510</t>
  </si>
  <si>
    <t>1.6</t>
  </si>
  <si>
    <t>TUB FLUOR.F8W/640 CW SYL-00021</t>
  </si>
  <si>
    <t>1.7</t>
  </si>
  <si>
    <t>LAMP. LED STANDARD 9W 1060LM 6500K E27 SKYA609B1060</t>
  </si>
  <si>
    <t>1.8</t>
  </si>
  <si>
    <t>LAMP. GU10 4,2W 345LM 840 36º SYL-29165</t>
  </si>
  <si>
    <t>1.9</t>
  </si>
  <si>
    <t>LAMP.SODI AP.T 150W E40 SYL-20847</t>
  </si>
  <si>
    <t>1.10</t>
  </si>
  <si>
    <t>LAMP.SODI AP.E 100W E40 SYL-20692</t>
  </si>
  <si>
    <t>1.11</t>
  </si>
  <si>
    <t>LAMP.SODI AP.E SHP 150W E40 SYL-20842</t>
  </si>
  <si>
    <t>1.12</t>
  </si>
  <si>
    <t>LAMP.SODI AP.E SHP 250W E40 SYL-20843</t>
  </si>
  <si>
    <t>1.13</t>
  </si>
  <si>
    <t>LAMP.SODI AP.T 250W E40 SYL-20848</t>
  </si>
  <si>
    <t>1.14</t>
  </si>
  <si>
    <t>LAMP.HALOG.MET. T 70W 3K G12 GE 20005</t>
  </si>
  <si>
    <t>1.15</t>
  </si>
  <si>
    <t>LAMP. CDM-T 35 W/830 G-12 19697215</t>
  </si>
  <si>
    <t>1.16</t>
  </si>
  <si>
    <t>LAMP. STICK 14W 1521LM 840 E27 SYL-29568</t>
  </si>
  <si>
    <t>1.17</t>
  </si>
  <si>
    <t>LAMP.LED TOLEDO STICK E27 9W 850LM 4K 0029928</t>
  </si>
  <si>
    <t>1.18</t>
  </si>
  <si>
    <t>PLAFÓ LED ICE IP20 10W 4K 800LM</t>
  </si>
  <si>
    <t>1.19</t>
  </si>
  <si>
    <t>PLAFÓ LED ICE IP20 16W 4K 1200LM</t>
  </si>
  <si>
    <t>1.20</t>
  </si>
  <si>
    <t>LLUM.PANEL 60X60 27W 3400LM 840 UGR[19 SYL-44627</t>
  </si>
  <si>
    <t>1.21</t>
  </si>
  <si>
    <t>TORRETA AMB 3 PRESES 2P+T+2 CARREGADOR USB+INT.LLUMINÓS</t>
  </si>
  <si>
    <t>1.22</t>
  </si>
  <si>
    <t>PORTALAMP.HALOG.G12 COMA 25809</t>
  </si>
  <si>
    <t>1.23</t>
  </si>
  <si>
    <t>EQUIP ELT VSI 15/23-A2-ARCE-150-DP-P 150W 230V 50H 6216104</t>
  </si>
  <si>
    <t>1.24</t>
  </si>
  <si>
    <t>EQUIP ELT VSI 10/23-A2-ARCE-100-P HALOG.</t>
  </si>
  <si>
    <t>1.25</t>
  </si>
  <si>
    <t>EQUIP ELT 35W VHI3/23-A2-ARCE-DP-P 6216100</t>
  </si>
  <si>
    <t>1.26</t>
  </si>
  <si>
    <t>FUSIB.CILIND.IND. GG 10X38 6A S/I K215128J</t>
  </si>
  <si>
    <t>1.27</t>
  </si>
  <si>
    <t>FUSIB.CILIND.IND. GG 10X38 6A C/I T218195J</t>
  </si>
  <si>
    <t>1.28</t>
  </si>
  <si>
    <t>FUSIB.CILIND.IND. GG 8X31 6A S/I A211025J</t>
  </si>
  <si>
    <t>1.29</t>
  </si>
  <si>
    <t>FUSIB.CRISTAL 5SF 5X20 250V 1A F.RAPID</t>
  </si>
  <si>
    <t>1.30</t>
  </si>
  <si>
    <t>FUSIB.CRISTAL 5SF 5X20 250V 0,63A F.RAPID</t>
  </si>
  <si>
    <t>1.31</t>
  </si>
  <si>
    <t>CAIXA 12+1M SUPERF.IP40 GW40028</t>
  </si>
  <si>
    <t>1.32</t>
  </si>
  <si>
    <t>CAIXA PVC IP65 1 MEP1-0 1SFA611811R1000</t>
  </si>
  <si>
    <t>1.33</t>
  </si>
  <si>
    <t>CAIXA 1 EMPOTR.PLADUR 67X39 FAMATEL 3255</t>
  </si>
  <si>
    <t>1.34</t>
  </si>
  <si>
    <t>CAIXA ESTANCA 150X110X70 IP55 GW44026</t>
  </si>
  <si>
    <t>1.35</t>
  </si>
  <si>
    <t>CAIXA ESTANCA 190X140X70 IP55 GW44007</t>
  </si>
  <si>
    <t>1.36</t>
  </si>
  <si>
    <t>CAIXA ESTANCA 80X80X40 IP44 GW44003</t>
  </si>
  <si>
    <t>1.37</t>
  </si>
  <si>
    <t>CAIXA REGISTRO SERTSEM CF-101</t>
  </si>
  <si>
    <t>1.38</t>
  </si>
  <si>
    <t>CAIXA REGISTRO SERTSEM (2 AUX.) CF-101-C</t>
  </si>
  <si>
    <t>1.39</t>
  </si>
  <si>
    <t>CAIXA REGISTRO SERTSEM (2 AUX.) CF-102-C</t>
  </si>
  <si>
    <t>1.40</t>
  </si>
  <si>
    <t>CAIXA REGISTRO SERTSEM CF-102</t>
  </si>
  <si>
    <t>1.41</t>
  </si>
  <si>
    <t>CLAVIJA III+N+T/32A IP44 GW60020H</t>
  </si>
  <si>
    <t>1.42</t>
  </si>
  <si>
    <t>ADAPTADOR COLUMNA Ø60 A LUMIN.3/4 RAL9005 IU09</t>
  </si>
  <si>
    <t>1.43</t>
  </si>
  <si>
    <t>BASTIDOR S/GARRAS ZENIT N2271.9</t>
  </si>
  <si>
    <t>1.44</t>
  </si>
  <si>
    <t>MARC 1 ZENIT N2271.1BL BASICO</t>
  </si>
  <si>
    <t>1.45</t>
  </si>
  <si>
    <t>BASE 1X II+TT TORN.GRIS IP55 NEW PLEXO LEG-069733L</t>
  </si>
  <si>
    <t>1.46</t>
  </si>
  <si>
    <t>BASE AEREA II+T GOMA BUTILO NEGRA COMA 1459-090</t>
  </si>
  <si>
    <t>1.47</t>
  </si>
  <si>
    <t>BASE II+TT CARGOL LEG-69733 PLEXO</t>
  </si>
  <si>
    <t>1.48</t>
  </si>
  <si>
    <t>BASE SCHUKO C/OBT.MONOBLOK SIMON 73432-50</t>
  </si>
  <si>
    <t>1.49</t>
  </si>
  <si>
    <t>BASE 4 PRESES II+T S.C.2504</t>
  </si>
  <si>
    <t>1.50</t>
  </si>
  <si>
    <t>BASE II+TT SIMON 27472-65</t>
  </si>
  <si>
    <t>1.51</t>
  </si>
  <si>
    <t>BASE DOBLE II+TT/10A SIMON 4490433-035</t>
  </si>
  <si>
    <t>1.52</t>
  </si>
  <si>
    <t>BASE EMPOTR.III+N+T/16A IP67 GW62232H</t>
  </si>
  <si>
    <t>1.53</t>
  </si>
  <si>
    <t>BASE EMPOTR.III+N+T/32A IP67 GW62243H</t>
  </si>
  <si>
    <t>1.54</t>
  </si>
  <si>
    <t>INTERR.SIMON 7700101-039</t>
  </si>
  <si>
    <t>1.55</t>
  </si>
  <si>
    <t>MARC 1 GB BL.SIMON 82610-30</t>
  </si>
  <si>
    <t>1.56</t>
  </si>
  <si>
    <t>TECLA INTERR.-CONMUT.SIMON 82010-30</t>
  </si>
  <si>
    <t>1.57</t>
  </si>
  <si>
    <t>CREUAMENT 2M ZENIT N2210 BL</t>
  </si>
  <si>
    <t>1.58</t>
  </si>
  <si>
    <t>PROJECTOR FH-L 150W 20000LM 4K SIM/ASIM IP66 40861</t>
  </si>
  <si>
    <t>1.59</t>
  </si>
  <si>
    <t>PROJECTOR LED SENSOR SMD 30W 4K 3900LM IP65</t>
  </si>
  <si>
    <t>1.60</t>
  </si>
  <si>
    <t>PROJECTOR MHLF50F 50W 6000LM 4K 120º IP65</t>
  </si>
  <si>
    <t>1.61</t>
  </si>
  <si>
    <t>PROJECTOR MHLF30F 30W 3600LM 4K 120º IP65</t>
  </si>
  <si>
    <t>1.62</t>
  </si>
  <si>
    <t>PROJECTOR MHLF10F 10W 1200LM 4K 120º IP65</t>
  </si>
  <si>
    <t>1.63</t>
  </si>
  <si>
    <t>PROJECT.EXT.LED NEW FACE 50W 4K 28005002</t>
  </si>
  <si>
    <t>1.64</t>
  </si>
  <si>
    <t>SONDA NEGRA NIVELGAR</t>
  </si>
  <si>
    <t>1.65</t>
  </si>
  <si>
    <t>PES SONDA NIVELGAR SP2</t>
  </si>
  <si>
    <t>1.66</t>
  </si>
  <si>
    <t>MTS.CABLE RVK 0.6/1KV 3G1.5 (V/A) (ROTLLO 100m)</t>
  </si>
  <si>
    <t>1.67</t>
  </si>
  <si>
    <t>MTS.CABLE RVK 0.6/1KV 3G2.5 (V/A) (ROTLLO 100m)</t>
  </si>
  <si>
    <t>1.68</t>
  </si>
  <si>
    <t>MTS.CABLE RVK 0.6/1KV 3G4 (V/A) (ROTLLO 100m)</t>
  </si>
  <si>
    <t>1.69</t>
  </si>
  <si>
    <t>MTS.CABLE RVK 0.6/1KV 3G6 (V/A) (ROTLLO 100m)</t>
  </si>
  <si>
    <t>1.70</t>
  </si>
  <si>
    <t>MTS.CABLE RVK 0.6/1KV 5G6 (V/A) (ROTLLO 100m)</t>
  </si>
  <si>
    <t>1.71</t>
  </si>
  <si>
    <t>MTS.CABLE RVK 0.6/1KV 5G10 (V/A) (ROTLLO 100m)</t>
  </si>
  <si>
    <t>1.72</t>
  </si>
  <si>
    <t>MTS.CABLE RZ1-K 0.6/1KV 2X2.5 (ROTLLO 100m)</t>
  </si>
  <si>
    <t>1.73</t>
  </si>
  <si>
    <t>MTS.CABLE FLEX.ES07Z1K 2.5 AZUL (ROTLLO 100m)</t>
  </si>
  <si>
    <t>1.74</t>
  </si>
  <si>
    <t>MTS.CABLE FLEX.ES07Z1K 2.5 NEG (ROTLLO 100m)</t>
  </si>
  <si>
    <t>1.75</t>
  </si>
  <si>
    <t>MTS.CABLE FLEX.ES07Z1K 2.5 VERDE-AMAR (ROTLLO 100m)</t>
  </si>
  <si>
    <t>1.76</t>
  </si>
  <si>
    <t>MTS.CABLE RZ1-K 0.6/1KV 2X16 (ROTLLO 100m)</t>
  </si>
  <si>
    <t>1.77</t>
  </si>
  <si>
    <t>MTS.TUB CANALITZ. ROTLLO (50m) VERMELL DP LLEUGER 50</t>
  </si>
  <si>
    <t>1.78</t>
  </si>
  <si>
    <t xml:space="preserve">MTS.TUB TERMOR.4.8MM B11-4.8NEG.L122 </t>
  </si>
  <si>
    <t>1.79</t>
  </si>
  <si>
    <t xml:space="preserve">MTS.TUB TERMOR.6.4MM B11-6.4NEG.L122 </t>
  </si>
  <si>
    <t>1.80</t>
  </si>
  <si>
    <t xml:space="preserve">MTS.TUB TERMOR.9.5MM B11-9.5NEG.L122 </t>
  </si>
  <si>
    <t>1.81</t>
  </si>
  <si>
    <t xml:space="preserve">MTS.TUB TERMOR.12.7MM B11-12.7AZ.L122 </t>
  </si>
  <si>
    <t>1.82</t>
  </si>
  <si>
    <t>MTS.CANAL 10X16 ADHESIVA UNEX 78021-2A</t>
  </si>
  <si>
    <t>1.83</t>
  </si>
  <si>
    <t>MTS.CANAL 10X16 BL.NIEVE UNEX 78021-2</t>
  </si>
  <si>
    <t>1.84</t>
  </si>
  <si>
    <t>MTS.CANAL 10X22 BL.NEU UNEX 78022-2</t>
  </si>
  <si>
    <t>1.85</t>
  </si>
  <si>
    <t>MTS.CANAL 50X12 LEG-DLP 30092</t>
  </si>
  <si>
    <t>1.86</t>
  </si>
  <si>
    <t>FLEXILIGHT EMPALME ESTANC 13MM 10818</t>
  </si>
  <si>
    <t>1.87</t>
  </si>
  <si>
    <t>FLEXILIGHT TAPA FINAL 13MM 11853</t>
  </si>
  <si>
    <t>1.88</t>
  </si>
  <si>
    <t>CABLE ALIMENTACIÓ FLEXILIGHT LED NEGRE 952828</t>
  </si>
  <si>
    <t>1.89</t>
  </si>
  <si>
    <t>MTS. FLEXILIGHT 36LED/M BLANC FRED 220V 952750</t>
  </si>
  <si>
    <t>1.90</t>
  </si>
  <si>
    <t>MANIGUET CU 4-6 L1-M</t>
  </si>
  <si>
    <t>1.91</t>
  </si>
  <si>
    <t>MANIGUET CU 10 L2-M</t>
  </si>
  <si>
    <t>1.92</t>
  </si>
  <si>
    <t>MAGN.I+N/10A ABB SH201NAC CDS211103R0104</t>
  </si>
  <si>
    <t>1.93</t>
  </si>
  <si>
    <t>MAGN.I+N/10A 1M ABB SN201C CSS255101R0104</t>
  </si>
  <si>
    <t>1.94</t>
  </si>
  <si>
    <t>MAGN.I+N/32A ABB SH201NAC CDS211103R0324</t>
  </si>
  <si>
    <t>1.95</t>
  </si>
  <si>
    <t>MAGN.III+N/32A ABB S203NAC CDS253103R0324</t>
  </si>
  <si>
    <t>1.96</t>
  </si>
  <si>
    <t>MAGN.III+N/25A ABB S203NAC CDS253103R0254</t>
  </si>
  <si>
    <t>1.97</t>
  </si>
  <si>
    <t>MAGN.II/20A C60N ICP-M M&amp;G 11936</t>
  </si>
  <si>
    <t>1.98</t>
  </si>
  <si>
    <t>MAGN.2M II/16A GW91547</t>
  </si>
  <si>
    <t>1.99</t>
  </si>
  <si>
    <t>DIF.II/40 30MA IDP NA-B GEW-GWD4456</t>
  </si>
  <si>
    <t>1.100</t>
  </si>
  <si>
    <t>DIF.II/40A 30MA ABB FH202AC CSF202004R1400</t>
  </si>
  <si>
    <t>1.101</t>
  </si>
  <si>
    <t>DIF.IV/40A 30MA FH204AC 2CSF204004R1400</t>
  </si>
  <si>
    <t>1.102</t>
  </si>
  <si>
    <t>REGLETA 25MM2 NEG.LEG-34274</t>
  </si>
  <si>
    <t>1.103</t>
  </si>
  <si>
    <t>REGLETA 10MM2 BL.LEG-34277</t>
  </si>
  <si>
    <t>1.104</t>
  </si>
  <si>
    <t>REGLETA 6MM2 BL.LEG-34276</t>
  </si>
  <si>
    <t>1.105</t>
  </si>
  <si>
    <t>REGLETA 16MM2 78 BL.BET-2056550</t>
  </si>
  <si>
    <t>1.106</t>
  </si>
  <si>
    <t>REGLETA 25MM2 79 BL.BET-2056577</t>
  </si>
  <si>
    <t>1.107</t>
  </si>
  <si>
    <t>REGLETA 35MM2 80 BL.BET-2056590</t>
  </si>
  <si>
    <t>1.108</t>
  </si>
  <si>
    <t>PINSA FERVE F444 NEGRA</t>
  </si>
  <si>
    <t>1.109</t>
  </si>
  <si>
    <t>EMPALME 6-16MM SCOTCH 92 NB-A0</t>
  </si>
  <si>
    <t>1.110</t>
  </si>
  <si>
    <t>EMPALME 10-22MM SCOTCH 92 NB-A1</t>
  </si>
  <si>
    <t>1.111</t>
  </si>
  <si>
    <t>EMPALME 12-25MM SCOTCH 92 NB-A2</t>
  </si>
  <si>
    <t>1.112</t>
  </si>
  <si>
    <t>EMPALME 13-32MM SCOTCH 92 NB-A3</t>
  </si>
  <si>
    <t>1.113</t>
  </si>
  <si>
    <t>CONNECTOR RJ45 CAT6 UTP MACHO 2220207</t>
  </si>
  <si>
    <t>1.114</t>
  </si>
  <si>
    <t>CONNECTOR F P/CABLE RG6 SERIE K2XX CF125</t>
  </si>
  <si>
    <t>1.115</t>
  </si>
  <si>
    <t>DOWNL. MONET LED 18W 1500LM 4K ALG</t>
  </si>
  <si>
    <t>1.116</t>
  </si>
  <si>
    <t>DOWNL. JADE 24W 1950/2100LM 3K/4K/6K BL DIAM.24CM</t>
  </si>
  <si>
    <t>1.117</t>
  </si>
  <si>
    <t>BRIDA NEGRA 7.6X709MM UNEX 2278-0 (100ut)</t>
  </si>
  <si>
    <t>1.118</t>
  </si>
  <si>
    <t>BRIDA NEGRA 4.8X370MM UNEX 2249-0 (100ut)</t>
  </si>
  <si>
    <t>1.119</t>
  </si>
  <si>
    <t>BRIDA NEGRA 2.5X190MM UNEX 2225-0 (100ut)</t>
  </si>
  <si>
    <t>1.120</t>
  </si>
  <si>
    <t>BRIDA NEGRA 7.6X376MM UNEX 2273-0 (100ut)</t>
  </si>
  <si>
    <t>1.121</t>
  </si>
  <si>
    <t>BRIDA NEGRA 7.6X299MM UNEX 2272-0 (100ut)</t>
  </si>
  <si>
    <t>1.122</t>
  </si>
  <si>
    <t>BRIDA NEGRA 4.8X287MM UNEX 2250-0 (100ut)</t>
  </si>
  <si>
    <t>1.123</t>
  </si>
  <si>
    <t>BRIDA NEGRA 4.8X530MM UNEX 2247-0 (100ut)</t>
  </si>
  <si>
    <t>1.124</t>
  </si>
  <si>
    <t>BRIDA NEGRA 3.6X199MM UNEX 2235-0 (100ut)</t>
  </si>
  <si>
    <t>1.125</t>
  </si>
  <si>
    <t>CINTA AUTOSOLDABLE SCOTCH 23 (RETRACTILADO PLASTICO)</t>
  </si>
  <si>
    <t>1.126</t>
  </si>
  <si>
    <t>CINTA AILLANT 20X19 NEGRA TEMF.1500</t>
  </si>
  <si>
    <t>1.127</t>
  </si>
  <si>
    <t>MTS.CINTA ADHESIVA DOBLE CARA 13MM</t>
  </si>
  <si>
    <t>1.128</t>
  </si>
  <si>
    <t>GUIA NYLON MONOFILAMENTO 4MM 22MTS.15240022</t>
  </si>
  <si>
    <t>1.129</t>
  </si>
  <si>
    <t>LIMPIADOR PROTECTOR CLEAN G60 (750ML)</t>
  </si>
  <si>
    <t>1.130</t>
  </si>
  <si>
    <t>CLAU UNIVERSAL PER QUADRES CIMCO 112894</t>
  </si>
  <si>
    <t>1.131</t>
  </si>
  <si>
    <t>RELLOTGE ANALÒGIC 1M S/R 24H THE-SYN160 E</t>
  </si>
  <si>
    <t>1.132</t>
  </si>
  <si>
    <t>RELLOTGE ANALÒGIC 1M C/R 24H THE-SUL180A E</t>
  </si>
  <si>
    <t>1.133</t>
  </si>
  <si>
    <t>RELLOTGE ANALÒGIC 3M C/R 24H THE-SUL181D</t>
  </si>
  <si>
    <t>1.134</t>
  </si>
  <si>
    <t>CEBADOR 4-80W FS11 SYL-24420</t>
  </si>
  <si>
    <t>1.135</t>
  </si>
  <si>
    <t>DISTRIBUIDOR FI 2S C/PC BLIND.UDF IKU-2075</t>
  </si>
  <si>
    <t>1.136</t>
  </si>
  <si>
    <t>MULTIMETRE DIGITAL CHAUVIN CA5115</t>
  </si>
  <si>
    <t>1.137</t>
  </si>
  <si>
    <t>TEMPORIZ.MULTIFUNCIÓ 12...250VAC/ 12-32VDC ZMV11</t>
  </si>
  <si>
    <r>
      <rPr>
        <b/>
        <sz val="12"/>
        <color indexed="10"/>
        <rFont val="Calibri"/>
        <family val="2"/>
      </rPr>
      <t>↑</t>
    </r>
    <r>
      <rPr>
        <b/>
        <sz val="9"/>
        <color indexed="10"/>
        <rFont val="Arial"/>
        <family val="2"/>
      </rPr>
      <t xml:space="preserve">  Indicar baixa</t>
    </r>
  </si>
  <si>
    <r>
      <rPr>
        <b/>
        <sz val="12"/>
        <color indexed="10"/>
        <rFont val="Calibri"/>
        <family val="2"/>
      </rPr>
      <t>↑</t>
    </r>
    <r>
      <rPr>
        <b/>
        <sz val="9"/>
        <color indexed="10"/>
        <rFont val="Arial"/>
        <family val="2"/>
      </rPr>
      <t xml:space="preserve">  Baixa ponderada criteri 1 automàtic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</si>
</sst>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,##0.00&quot; €&quot;"/>
    <numFmt numFmtId="166" formatCode="#,##0.00_ ;[Red]\-#,##0.00\ 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name val="Arial"/>
      <family val="2"/>
    </font>
    <font>
      <b/>
      <u/>
      <sz val="9"/>
      <name val="Arial"/>
      <family val="2"/>
    </font>
    <font>
      <b/>
      <sz val="9"/>
      <name val="Calibri"/>
      <family val="2"/>
    </font>
    <font>
      <b/>
      <sz val="9"/>
      <name val="Arial"/>
      <family val="2"/>
    </font>
    <font>
      <u/>
      <sz val="9"/>
      <name val="Arial"/>
      <family val="2"/>
    </font>
    <font>
      <b/>
      <sz val="12"/>
      <color indexed="10"/>
      <name val="Calibri"/>
      <family val="2"/>
    </font>
    <font>
      <b/>
      <sz val="9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65" fontId="2" fillId="0" borderId="1" xfId="0" applyNumberFormat="1" applyFont="1" applyBorder="1" applyAlignment="1">
      <alignment horizontal="center" vertical="center"/>
    </xf>
    <xf numFmtId="3" fontId="2" fillId="0" borderId="6" xfId="1" applyNumberFormat="1" applyFont="1" applyFill="1" applyBorder="1" applyAlignment="1" applyProtection="1">
      <alignment horizontal="center" vertical="center"/>
    </xf>
    <xf numFmtId="166" fontId="2" fillId="0" borderId="5" xfId="0" applyNumberFormat="1" applyFont="1" applyBorder="1" applyAlignment="1">
      <alignment horizontal="center" vertical="center"/>
    </xf>
    <xf numFmtId="10" fontId="5" fillId="2" borderId="1" xfId="0" applyNumberFormat="1" applyFont="1" applyFill="1" applyBorder="1" applyAlignment="1" applyProtection="1">
      <alignment horizontal="center" vertical="center"/>
      <protection locked="0"/>
    </xf>
    <xf numFmtId="165" fontId="5" fillId="0" borderId="6" xfId="1" applyNumberFormat="1" applyFont="1" applyFill="1" applyBorder="1" applyAlignment="1" applyProtection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3" fontId="2" fillId="0" borderId="1" xfId="1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4" fontId="2" fillId="0" borderId="0" xfId="1" applyNumberFormat="1" applyFont="1" applyFill="1" applyBorder="1" applyAlignment="1" applyProtection="1">
      <alignment horizontal="center" vertical="center"/>
    </xf>
    <xf numFmtId="4" fontId="7" fillId="0" borderId="0" xfId="0" applyNumberFormat="1" applyFont="1" applyAlignment="1">
      <alignment horizontal="center" vertical="center"/>
    </xf>
    <xf numFmtId="9" fontId="2" fillId="0" borderId="1" xfId="1" applyFont="1" applyFill="1" applyBorder="1" applyAlignment="1" applyProtection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0" fontId="5" fillId="3" borderId="3" xfId="0" applyNumberFormat="1" applyFont="1" applyFill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6" fontId="7" fillId="0" borderId="7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5506D-6079-4882-A4B9-0B9E2089354D}">
  <dimension ref="A1:H158"/>
  <sheetViews>
    <sheetView tabSelected="1" topLeftCell="A120" workbookViewId="0">
      <selection activeCell="C149" sqref="C149"/>
    </sheetView>
  </sheetViews>
  <sheetFormatPr baseColWidth="10" defaultRowHeight="15" x14ac:dyDescent="0.25"/>
  <cols>
    <col min="1" max="1" width="5.85546875" customWidth="1"/>
    <col min="2" max="2" width="79.5703125" customWidth="1"/>
    <col min="3" max="3" width="14.42578125" customWidth="1"/>
    <col min="4" max="5" width="15.42578125" customWidth="1"/>
    <col min="6" max="6" width="13.7109375" customWidth="1"/>
    <col min="7" max="7" width="14.28515625" customWidth="1"/>
    <col min="8" max="8" width="14.85546875" customWidth="1"/>
  </cols>
  <sheetData>
    <row r="1" spans="1:8" x14ac:dyDescent="0.25">
      <c r="A1" s="1"/>
      <c r="B1" s="30" t="s">
        <v>0</v>
      </c>
      <c r="C1" s="30"/>
      <c r="D1" s="30"/>
      <c r="E1" s="30"/>
      <c r="F1" s="30"/>
      <c r="G1" s="30"/>
      <c r="H1" s="30"/>
    </row>
    <row r="2" spans="1:8" ht="15.75" thickBot="1" x14ac:dyDescent="0.3">
      <c r="A2" s="1"/>
      <c r="B2" s="31"/>
      <c r="C2" s="31"/>
      <c r="D2" s="31"/>
      <c r="E2" s="31"/>
      <c r="F2" s="31"/>
      <c r="G2" s="31"/>
      <c r="H2" s="31"/>
    </row>
    <row r="3" spans="1:8" ht="15.75" thickBot="1" x14ac:dyDescent="0.3">
      <c r="A3" s="1"/>
      <c r="B3" s="1" t="s">
        <v>1</v>
      </c>
      <c r="C3" s="2"/>
      <c r="D3" s="32" t="s">
        <v>2</v>
      </c>
      <c r="E3" s="32"/>
      <c r="F3" s="32"/>
      <c r="G3" s="32"/>
      <c r="H3" s="3"/>
    </row>
    <row r="4" spans="1:8" x14ac:dyDescent="0.25">
      <c r="A4" s="1"/>
      <c r="B4" s="33"/>
      <c r="C4" s="33"/>
      <c r="D4" s="33"/>
      <c r="E4" s="33"/>
      <c r="F4" s="33"/>
      <c r="G4" s="33"/>
      <c r="H4" s="33"/>
    </row>
    <row r="5" spans="1:8" x14ac:dyDescent="0.25">
      <c r="A5" s="1"/>
      <c r="B5" s="34" t="s">
        <v>3</v>
      </c>
      <c r="C5" s="34"/>
      <c r="D5" s="34"/>
      <c r="E5" s="34"/>
      <c r="F5" s="34"/>
      <c r="G5" s="34"/>
      <c r="H5" s="34"/>
    </row>
    <row r="6" spans="1:8" x14ac:dyDescent="0.25">
      <c r="A6" s="1"/>
      <c r="B6" s="35"/>
      <c r="C6" s="35"/>
      <c r="D6" s="35"/>
      <c r="E6" s="35"/>
      <c r="F6" s="35"/>
      <c r="G6" s="35"/>
      <c r="H6" s="35"/>
    </row>
    <row r="7" spans="1:8" x14ac:dyDescent="0.25">
      <c r="A7" s="1"/>
      <c r="B7" s="28" t="s">
        <v>4</v>
      </c>
      <c r="C7" s="28"/>
      <c r="D7" s="28"/>
      <c r="E7" s="28"/>
      <c r="F7" s="28"/>
      <c r="G7" s="28"/>
      <c r="H7" s="28"/>
    </row>
    <row r="8" spans="1:8" x14ac:dyDescent="0.25">
      <c r="A8" s="1"/>
      <c r="B8" s="28" t="s">
        <v>5</v>
      </c>
      <c r="C8" s="28"/>
      <c r="D8" s="28"/>
      <c r="E8" s="28"/>
      <c r="F8" s="28"/>
      <c r="G8" s="28"/>
      <c r="H8" s="28"/>
    </row>
    <row r="9" spans="1:8" x14ac:dyDescent="0.25">
      <c r="A9" s="1"/>
      <c r="B9" s="28" t="s">
        <v>6</v>
      </c>
      <c r="C9" s="28"/>
      <c r="D9" s="28"/>
      <c r="E9" s="28"/>
      <c r="F9" s="28"/>
      <c r="G9" s="28"/>
      <c r="H9" s="28"/>
    </row>
    <row r="10" spans="1:8" x14ac:dyDescent="0.25">
      <c r="A10" s="1"/>
      <c r="B10" s="28" t="s">
        <v>7</v>
      </c>
      <c r="C10" s="28"/>
      <c r="D10" s="28"/>
      <c r="E10" s="28"/>
      <c r="F10" s="28"/>
      <c r="G10" s="28"/>
      <c r="H10" s="28"/>
    </row>
    <row r="11" spans="1:8" x14ac:dyDescent="0.25">
      <c r="A11" s="1"/>
      <c r="B11" s="28" t="s">
        <v>8</v>
      </c>
      <c r="C11" s="28"/>
      <c r="D11" s="28"/>
      <c r="E11" s="28"/>
      <c r="F11" s="28"/>
      <c r="G11" s="28"/>
      <c r="H11" s="28"/>
    </row>
    <row r="13" spans="1:8" ht="24" x14ac:dyDescent="0.25">
      <c r="A13" s="1"/>
      <c r="B13" s="4" t="s">
        <v>9</v>
      </c>
      <c r="C13" s="5" t="s">
        <v>10</v>
      </c>
      <c r="D13" s="6" t="s">
        <v>11</v>
      </c>
      <c r="E13" s="7" t="s">
        <v>12</v>
      </c>
      <c r="F13" s="8" t="s">
        <v>13</v>
      </c>
      <c r="G13" s="9" t="s">
        <v>14</v>
      </c>
      <c r="H13" s="7" t="s">
        <v>15</v>
      </c>
    </row>
    <row r="14" spans="1:8" x14ac:dyDescent="0.25">
      <c r="A14" s="10" t="s">
        <v>16</v>
      </c>
      <c r="B14" s="11" t="s">
        <v>17</v>
      </c>
      <c r="C14" s="12">
        <v>10.08</v>
      </c>
      <c r="D14" s="13">
        <v>5</v>
      </c>
      <c r="E14" s="14">
        <f t="shared" ref="E14:E150" si="0">C14*D14</f>
        <v>50.4</v>
      </c>
      <c r="F14" s="15">
        <v>0</v>
      </c>
      <c r="G14" s="16">
        <f t="shared" ref="G14:G150" si="1">C14*(1-F14)</f>
        <v>10.08</v>
      </c>
      <c r="H14" s="17">
        <f t="shared" ref="H14:H150" si="2">G14*D14</f>
        <v>50.4</v>
      </c>
    </row>
    <row r="15" spans="1:8" x14ac:dyDescent="0.25">
      <c r="A15" s="10" t="s">
        <v>18</v>
      </c>
      <c r="B15" s="11" t="s">
        <v>19</v>
      </c>
      <c r="C15" s="12">
        <v>11.75</v>
      </c>
      <c r="D15" s="13">
        <v>5</v>
      </c>
      <c r="E15" s="14">
        <f t="shared" si="0"/>
        <v>58.75</v>
      </c>
      <c r="F15" s="15">
        <v>0</v>
      </c>
      <c r="G15" s="16">
        <f t="shared" si="1"/>
        <v>11.75</v>
      </c>
      <c r="H15" s="17">
        <f t="shared" si="2"/>
        <v>58.75</v>
      </c>
    </row>
    <row r="16" spans="1:8" x14ac:dyDescent="0.25">
      <c r="A16" s="10" t="s">
        <v>20</v>
      </c>
      <c r="B16" s="11" t="s">
        <v>21</v>
      </c>
      <c r="C16" s="12">
        <v>15.4</v>
      </c>
      <c r="D16" s="13">
        <v>3</v>
      </c>
      <c r="E16" s="14">
        <f t="shared" si="0"/>
        <v>46.2</v>
      </c>
      <c r="F16" s="15">
        <v>0</v>
      </c>
      <c r="G16" s="16">
        <f t="shared" si="1"/>
        <v>15.4</v>
      </c>
      <c r="H16" s="17">
        <f t="shared" si="2"/>
        <v>46.2</v>
      </c>
    </row>
    <row r="17" spans="1:8" x14ac:dyDescent="0.25">
      <c r="A17" s="10" t="s">
        <v>22</v>
      </c>
      <c r="B17" s="11" t="s">
        <v>23</v>
      </c>
      <c r="C17" s="12">
        <v>6.1</v>
      </c>
      <c r="D17" s="13">
        <v>3</v>
      </c>
      <c r="E17" s="14">
        <f t="shared" si="0"/>
        <v>18.299999999999997</v>
      </c>
      <c r="F17" s="15">
        <v>0</v>
      </c>
      <c r="G17" s="16">
        <f t="shared" si="1"/>
        <v>6.1</v>
      </c>
      <c r="H17" s="17">
        <f t="shared" si="2"/>
        <v>18.299999999999997</v>
      </c>
    </row>
    <row r="18" spans="1:8" x14ac:dyDescent="0.25">
      <c r="A18" s="10" t="s">
        <v>24</v>
      </c>
      <c r="B18" s="11" t="s">
        <v>25</v>
      </c>
      <c r="C18" s="12">
        <v>5.9</v>
      </c>
      <c r="D18" s="13">
        <v>3</v>
      </c>
      <c r="E18" s="14">
        <f t="shared" si="0"/>
        <v>17.700000000000003</v>
      </c>
      <c r="F18" s="15">
        <v>0</v>
      </c>
      <c r="G18" s="16">
        <f t="shared" si="1"/>
        <v>5.9</v>
      </c>
      <c r="H18" s="17">
        <f t="shared" si="2"/>
        <v>17.700000000000003</v>
      </c>
    </row>
    <row r="19" spans="1:8" x14ac:dyDescent="0.25">
      <c r="A19" s="10" t="s">
        <v>26</v>
      </c>
      <c r="B19" s="11" t="s">
        <v>27</v>
      </c>
      <c r="C19" s="12">
        <v>8.1</v>
      </c>
      <c r="D19" s="13">
        <v>3</v>
      </c>
      <c r="E19" s="14">
        <f t="shared" si="0"/>
        <v>24.299999999999997</v>
      </c>
      <c r="F19" s="15">
        <v>0</v>
      </c>
      <c r="G19" s="16">
        <f t="shared" si="1"/>
        <v>8.1</v>
      </c>
      <c r="H19" s="17">
        <f t="shared" si="2"/>
        <v>24.299999999999997</v>
      </c>
    </row>
    <row r="20" spans="1:8" x14ac:dyDescent="0.25">
      <c r="A20" s="10" t="s">
        <v>28</v>
      </c>
      <c r="B20" s="11" t="s">
        <v>29</v>
      </c>
      <c r="C20" s="12">
        <v>7.95</v>
      </c>
      <c r="D20" s="13">
        <v>3</v>
      </c>
      <c r="E20" s="14">
        <f t="shared" si="0"/>
        <v>23.85</v>
      </c>
      <c r="F20" s="15">
        <v>0</v>
      </c>
      <c r="G20" s="16">
        <f t="shared" si="1"/>
        <v>7.95</v>
      </c>
      <c r="H20" s="17">
        <f t="shared" si="2"/>
        <v>23.85</v>
      </c>
    </row>
    <row r="21" spans="1:8" x14ac:dyDescent="0.25">
      <c r="A21" s="10" t="s">
        <v>30</v>
      </c>
      <c r="B21" s="11" t="s">
        <v>31</v>
      </c>
      <c r="C21" s="12">
        <v>2.75</v>
      </c>
      <c r="D21" s="13">
        <v>8</v>
      </c>
      <c r="E21" s="14">
        <f t="shared" si="0"/>
        <v>22</v>
      </c>
      <c r="F21" s="15">
        <v>0</v>
      </c>
      <c r="G21" s="16">
        <f t="shared" si="1"/>
        <v>2.75</v>
      </c>
      <c r="H21" s="17">
        <f t="shared" si="2"/>
        <v>22</v>
      </c>
    </row>
    <row r="22" spans="1:8" x14ac:dyDescent="0.25">
      <c r="A22" s="10" t="s">
        <v>32</v>
      </c>
      <c r="B22" s="11" t="s">
        <v>33</v>
      </c>
      <c r="C22" s="12">
        <v>25</v>
      </c>
      <c r="D22" s="13">
        <v>2</v>
      </c>
      <c r="E22" s="14">
        <f t="shared" si="0"/>
        <v>50</v>
      </c>
      <c r="F22" s="15">
        <v>0</v>
      </c>
      <c r="G22" s="16">
        <f t="shared" si="1"/>
        <v>25</v>
      </c>
      <c r="H22" s="17">
        <f t="shared" si="2"/>
        <v>50</v>
      </c>
    </row>
    <row r="23" spans="1:8" x14ac:dyDescent="0.25">
      <c r="A23" s="10" t="s">
        <v>34</v>
      </c>
      <c r="B23" s="11" t="s">
        <v>35</v>
      </c>
      <c r="C23" s="12">
        <v>30.5</v>
      </c>
      <c r="D23" s="13">
        <v>2</v>
      </c>
      <c r="E23" s="14">
        <f t="shared" si="0"/>
        <v>61</v>
      </c>
      <c r="F23" s="15">
        <v>0</v>
      </c>
      <c r="G23" s="16">
        <f t="shared" si="1"/>
        <v>30.5</v>
      </c>
      <c r="H23" s="17">
        <f t="shared" si="2"/>
        <v>61</v>
      </c>
    </row>
    <row r="24" spans="1:8" x14ac:dyDescent="0.25">
      <c r="A24" s="10" t="s">
        <v>36</v>
      </c>
      <c r="B24" s="11" t="s">
        <v>37</v>
      </c>
      <c r="C24" s="12">
        <v>26.95</v>
      </c>
      <c r="D24" s="13">
        <v>2</v>
      </c>
      <c r="E24" s="14">
        <f t="shared" si="0"/>
        <v>53.9</v>
      </c>
      <c r="F24" s="15">
        <v>0</v>
      </c>
      <c r="G24" s="16">
        <f t="shared" si="1"/>
        <v>26.95</v>
      </c>
      <c r="H24" s="17">
        <f t="shared" si="2"/>
        <v>53.9</v>
      </c>
    </row>
    <row r="25" spans="1:8" x14ac:dyDescent="0.25">
      <c r="A25" s="10" t="s">
        <v>38</v>
      </c>
      <c r="B25" s="11" t="s">
        <v>39</v>
      </c>
      <c r="C25" s="12">
        <v>30</v>
      </c>
      <c r="D25" s="13">
        <v>1</v>
      </c>
      <c r="E25" s="14">
        <f t="shared" si="0"/>
        <v>30</v>
      </c>
      <c r="F25" s="15">
        <v>0</v>
      </c>
      <c r="G25" s="16">
        <f t="shared" si="1"/>
        <v>30</v>
      </c>
      <c r="H25" s="17">
        <f t="shared" si="2"/>
        <v>30</v>
      </c>
    </row>
    <row r="26" spans="1:8" x14ac:dyDescent="0.25">
      <c r="A26" s="10" t="s">
        <v>40</v>
      </c>
      <c r="B26" s="11" t="s">
        <v>41</v>
      </c>
      <c r="C26" s="12">
        <v>20</v>
      </c>
      <c r="D26" s="13">
        <v>2</v>
      </c>
      <c r="E26" s="14">
        <f t="shared" si="0"/>
        <v>40</v>
      </c>
      <c r="F26" s="15">
        <v>0</v>
      </c>
      <c r="G26" s="16">
        <f t="shared" si="1"/>
        <v>20</v>
      </c>
      <c r="H26" s="17">
        <f t="shared" si="2"/>
        <v>40</v>
      </c>
    </row>
    <row r="27" spans="1:8" x14ac:dyDescent="0.25">
      <c r="A27" s="10" t="s">
        <v>42</v>
      </c>
      <c r="B27" s="11" t="s">
        <v>43</v>
      </c>
      <c r="C27" s="12">
        <v>53</v>
      </c>
      <c r="D27" s="13">
        <v>5</v>
      </c>
      <c r="E27" s="14">
        <f t="shared" si="0"/>
        <v>265</v>
      </c>
      <c r="F27" s="15">
        <v>0</v>
      </c>
      <c r="G27" s="16">
        <f t="shared" si="1"/>
        <v>53</v>
      </c>
      <c r="H27" s="17">
        <f t="shared" si="2"/>
        <v>265</v>
      </c>
    </row>
    <row r="28" spans="1:8" x14ac:dyDescent="0.25">
      <c r="A28" s="10" t="s">
        <v>44</v>
      </c>
      <c r="B28" s="11" t="s">
        <v>45</v>
      </c>
      <c r="C28" s="12">
        <v>57</v>
      </c>
      <c r="D28" s="13">
        <v>5</v>
      </c>
      <c r="E28" s="14">
        <f t="shared" si="0"/>
        <v>285</v>
      </c>
      <c r="F28" s="15">
        <v>0</v>
      </c>
      <c r="G28" s="16">
        <f t="shared" si="1"/>
        <v>57</v>
      </c>
      <c r="H28" s="17">
        <f t="shared" si="2"/>
        <v>285</v>
      </c>
    </row>
    <row r="29" spans="1:8" x14ac:dyDescent="0.25">
      <c r="A29" s="10" t="s">
        <v>46</v>
      </c>
      <c r="B29" s="11" t="s">
        <v>47</v>
      </c>
      <c r="C29" s="12">
        <v>8</v>
      </c>
      <c r="D29" s="13">
        <v>3</v>
      </c>
      <c r="E29" s="14">
        <f t="shared" si="0"/>
        <v>24</v>
      </c>
      <c r="F29" s="15">
        <v>0</v>
      </c>
      <c r="G29" s="16">
        <f t="shared" si="1"/>
        <v>8</v>
      </c>
      <c r="H29" s="17">
        <f t="shared" si="2"/>
        <v>24</v>
      </c>
    </row>
    <row r="30" spans="1:8" x14ac:dyDescent="0.25">
      <c r="A30" s="10" t="s">
        <v>48</v>
      </c>
      <c r="B30" s="11" t="s">
        <v>49</v>
      </c>
      <c r="C30" s="12">
        <v>3.95</v>
      </c>
      <c r="D30" s="13">
        <v>3</v>
      </c>
      <c r="E30" s="14">
        <f t="shared" si="0"/>
        <v>11.850000000000001</v>
      </c>
      <c r="F30" s="15">
        <v>0</v>
      </c>
      <c r="G30" s="16">
        <f t="shared" si="1"/>
        <v>3.95</v>
      </c>
      <c r="H30" s="17">
        <f t="shared" si="2"/>
        <v>11.850000000000001</v>
      </c>
    </row>
    <row r="31" spans="1:8" x14ac:dyDescent="0.25">
      <c r="A31" s="10" t="s">
        <v>50</v>
      </c>
      <c r="B31" s="11" t="s">
        <v>51</v>
      </c>
      <c r="C31" s="12">
        <v>28</v>
      </c>
      <c r="D31" s="13">
        <v>2</v>
      </c>
      <c r="E31" s="14">
        <f t="shared" si="0"/>
        <v>56</v>
      </c>
      <c r="F31" s="15">
        <v>0</v>
      </c>
      <c r="G31" s="16">
        <f t="shared" si="1"/>
        <v>28</v>
      </c>
      <c r="H31" s="17">
        <f t="shared" si="2"/>
        <v>56</v>
      </c>
    </row>
    <row r="32" spans="1:8" x14ac:dyDescent="0.25">
      <c r="A32" s="10" t="s">
        <v>52</v>
      </c>
      <c r="B32" s="11" t="s">
        <v>53</v>
      </c>
      <c r="C32" s="12">
        <v>35</v>
      </c>
      <c r="D32" s="13">
        <v>2</v>
      </c>
      <c r="E32" s="14">
        <f t="shared" si="0"/>
        <v>70</v>
      </c>
      <c r="F32" s="15">
        <v>0</v>
      </c>
      <c r="G32" s="16">
        <f t="shared" si="1"/>
        <v>35</v>
      </c>
      <c r="H32" s="17">
        <f t="shared" si="2"/>
        <v>70</v>
      </c>
    </row>
    <row r="33" spans="1:8" x14ac:dyDescent="0.25">
      <c r="A33" s="10" t="s">
        <v>54</v>
      </c>
      <c r="B33" s="11" t="s">
        <v>55</v>
      </c>
      <c r="C33" s="12">
        <v>58</v>
      </c>
      <c r="D33" s="13">
        <v>2</v>
      </c>
      <c r="E33" s="14">
        <f t="shared" si="0"/>
        <v>116</v>
      </c>
      <c r="F33" s="15">
        <v>0</v>
      </c>
      <c r="G33" s="16">
        <f t="shared" si="1"/>
        <v>58</v>
      </c>
      <c r="H33" s="17">
        <f t="shared" si="2"/>
        <v>116</v>
      </c>
    </row>
    <row r="34" spans="1:8" x14ac:dyDescent="0.25">
      <c r="A34" s="10" t="s">
        <v>56</v>
      </c>
      <c r="B34" s="11" t="s">
        <v>57</v>
      </c>
      <c r="C34" s="12">
        <v>54.95</v>
      </c>
      <c r="D34" s="13">
        <v>2</v>
      </c>
      <c r="E34" s="14">
        <f t="shared" si="0"/>
        <v>109.9</v>
      </c>
      <c r="F34" s="15">
        <v>0</v>
      </c>
      <c r="G34" s="16">
        <f t="shared" si="1"/>
        <v>54.95</v>
      </c>
      <c r="H34" s="17">
        <f t="shared" si="2"/>
        <v>109.9</v>
      </c>
    </row>
    <row r="35" spans="1:8" x14ac:dyDescent="0.25">
      <c r="A35" s="10" t="s">
        <v>58</v>
      </c>
      <c r="B35" s="11" t="s">
        <v>59</v>
      </c>
      <c r="C35" s="12">
        <v>17.850000000000001</v>
      </c>
      <c r="D35" s="13">
        <v>5</v>
      </c>
      <c r="E35" s="14">
        <f t="shared" si="0"/>
        <v>89.25</v>
      </c>
      <c r="F35" s="15">
        <v>0</v>
      </c>
      <c r="G35" s="16">
        <f t="shared" si="1"/>
        <v>17.850000000000001</v>
      </c>
      <c r="H35" s="17">
        <f t="shared" si="2"/>
        <v>89.25</v>
      </c>
    </row>
    <row r="36" spans="1:8" x14ac:dyDescent="0.25">
      <c r="A36" s="10" t="s">
        <v>60</v>
      </c>
      <c r="B36" s="11" t="s">
        <v>61</v>
      </c>
      <c r="C36" s="12">
        <v>78</v>
      </c>
      <c r="D36" s="13">
        <v>2</v>
      </c>
      <c r="E36" s="14">
        <f t="shared" si="0"/>
        <v>156</v>
      </c>
      <c r="F36" s="15">
        <v>0</v>
      </c>
      <c r="G36" s="16">
        <f t="shared" si="1"/>
        <v>78</v>
      </c>
      <c r="H36" s="17">
        <f t="shared" si="2"/>
        <v>156</v>
      </c>
    </row>
    <row r="37" spans="1:8" x14ac:dyDescent="0.25">
      <c r="A37" s="10" t="s">
        <v>62</v>
      </c>
      <c r="B37" s="11" t="s">
        <v>63</v>
      </c>
      <c r="C37" s="12">
        <v>67</v>
      </c>
      <c r="D37" s="13">
        <v>6</v>
      </c>
      <c r="E37" s="14">
        <f t="shared" si="0"/>
        <v>402</v>
      </c>
      <c r="F37" s="15">
        <v>0</v>
      </c>
      <c r="G37" s="16">
        <f t="shared" si="1"/>
        <v>67</v>
      </c>
      <c r="H37" s="17">
        <f t="shared" si="2"/>
        <v>402</v>
      </c>
    </row>
    <row r="38" spans="1:8" x14ac:dyDescent="0.25">
      <c r="A38" s="10" t="s">
        <v>64</v>
      </c>
      <c r="B38" s="11" t="s">
        <v>65</v>
      </c>
      <c r="C38" s="12">
        <v>54</v>
      </c>
      <c r="D38" s="13">
        <v>6</v>
      </c>
      <c r="E38" s="14">
        <f t="shared" si="0"/>
        <v>324</v>
      </c>
      <c r="F38" s="15">
        <v>0</v>
      </c>
      <c r="G38" s="16">
        <f t="shared" si="1"/>
        <v>54</v>
      </c>
      <c r="H38" s="17">
        <f t="shared" si="2"/>
        <v>324</v>
      </c>
    </row>
    <row r="39" spans="1:8" x14ac:dyDescent="0.25">
      <c r="A39" s="10" t="s">
        <v>66</v>
      </c>
      <c r="B39" s="11" t="s">
        <v>67</v>
      </c>
      <c r="C39" s="12">
        <v>1.25</v>
      </c>
      <c r="D39" s="13">
        <v>20</v>
      </c>
      <c r="E39" s="14">
        <f t="shared" si="0"/>
        <v>25</v>
      </c>
      <c r="F39" s="15">
        <v>0</v>
      </c>
      <c r="G39" s="16">
        <f t="shared" si="1"/>
        <v>1.25</v>
      </c>
      <c r="H39" s="17">
        <f t="shared" si="2"/>
        <v>25</v>
      </c>
    </row>
    <row r="40" spans="1:8" x14ac:dyDescent="0.25">
      <c r="A40" s="10" t="s">
        <v>68</v>
      </c>
      <c r="B40" s="11" t="s">
        <v>69</v>
      </c>
      <c r="C40" s="12">
        <v>2.4</v>
      </c>
      <c r="D40" s="13">
        <v>10</v>
      </c>
      <c r="E40" s="14">
        <f t="shared" si="0"/>
        <v>24</v>
      </c>
      <c r="F40" s="15">
        <v>0</v>
      </c>
      <c r="G40" s="16">
        <f t="shared" si="1"/>
        <v>2.4</v>
      </c>
      <c r="H40" s="17">
        <f t="shared" si="2"/>
        <v>24</v>
      </c>
    </row>
    <row r="41" spans="1:8" x14ac:dyDescent="0.25">
      <c r="A41" s="10" t="s">
        <v>70</v>
      </c>
      <c r="B41" s="11" t="s">
        <v>71</v>
      </c>
      <c r="C41" s="12">
        <v>1.17</v>
      </c>
      <c r="D41" s="13">
        <v>15</v>
      </c>
      <c r="E41" s="14">
        <f t="shared" si="0"/>
        <v>17.549999999999997</v>
      </c>
      <c r="F41" s="15">
        <v>0</v>
      </c>
      <c r="G41" s="16">
        <f t="shared" si="1"/>
        <v>1.17</v>
      </c>
      <c r="H41" s="17">
        <f t="shared" si="2"/>
        <v>17.549999999999997</v>
      </c>
    </row>
    <row r="42" spans="1:8" x14ac:dyDescent="0.25">
      <c r="A42" s="10" t="s">
        <v>72</v>
      </c>
      <c r="B42" s="11" t="s">
        <v>73</v>
      </c>
      <c r="C42" s="12">
        <v>0.89</v>
      </c>
      <c r="D42" s="13">
        <v>10</v>
      </c>
      <c r="E42" s="14">
        <f t="shared" si="0"/>
        <v>8.9</v>
      </c>
      <c r="F42" s="15">
        <v>0</v>
      </c>
      <c r="G42" s="16">
        <f t="shared" si="1"/>
        <v>0.89</v>
      </c>
      <c r="H42" s="17">
        <f t="shared" si="2"/>
        <v>8.9</v>
      </c>
    </row>
    <row r="43" spans="1:8" x14ac:dyDescent="0.25">
      <c r="A43" s="10" t="s">
        <v>74</v>
      </c>
      <c r="B43" s="11" t="s">
        <v>75</v>
      </c>
      <c r="C43" s="12">
        <v>0.98</v>
      </c>
      <c r="D43" s="13">
        <v>10</v>
      </c>
      <c r="E43" s="14">
        <f t="shared" si="0"/>
        <v>9.8000000000000007</v>
      </c>
      <c r="F43" s="15">
        <v>0</v>
      </c>
      <c r="G43" s="16">
        <f t="shared" si="1"/>
        <v>0.98</v>
      </c>
      <c r="H43" s="17">
        <f t="shared" si="2"/>
        <v>9.8000000000000007</v>
      </c>
    </row>
    <row r="44" spans="1:8" x14ac:dyDescent="0.25">
      <c r="A44" s="10" t="s">
        <v>76</v>
      </c>
      <c r="B44" s="11" t="s">
        <v>77</v>
      </c>
      <c r="C44" s="12">
        <v>28.59</v>
      </c>
      <c r="D44" s="13">
        <v>4</v>
      </c>
      <c r="E44" s="14">
        <f t="shared" si="0"/>
        <v>114.36</v>
      </c>
      <c r="F44" s="15">
        <v>0</v>
      </c>
      <c r="G44" s="16">
        <f t="shared" si="1"/>
        <v>28.59</v>
      </c>
      <c r="H44" s="17">
        <f t="shared" si="2"/>
        <v>114.36</v>
      </c>
    </row>
    <row r="45" spans="1:8" x14ac:dyDescent="0.25">
      <c r="A45" s="10" t="s">
        <v>78</v>
      </c>
      <c r="B45" s="11" t="s">
        <v>79</v>
      </c>
      <c r="C45" s="12">
        <v>36</v>
      </c>
      <c r="D45" s="13">
        <v>1</v>
      </c>
      <c r="E45" s="14">
        <f t="shared" si="0"/>
        <v>36</v>
      </c>
      <c r="F45" s="15">
        <v>0</v>
      </c>
      <c r="G45" s="16">
        <f t="shared" si="1"/>
        <v>36</v>
      </c>
      <c r="H45" s="17">
        <f t="shared" si="2"/>
        <v>36</v>
      </c>
    </row>
    <row r="46" spans="1:8" x14ac:dyDescent="0.25">
      <c r="A46" s="10" t="s">
        <v>80</v>
      </c>
      <c r="B46" s="11" t="s">
        <v>81</v>
      </c>
      <c r="C46" s="12">
        <v>2.5</v>
      </c>
      <c r="D46" s="13">
        <v>1</v>
      </c>
      <c r="E46" s="14">
        <f t="shared" si="0"/>
        <v>2.5</v>
      </c>
      <c r="F46" s="15">
        <v>0</v>
      </c>
      <c r="G46" s="16">
        <f t="shared" si="1"/>
        <v>2.5</v>
      </c>
      <c r="H46" s="17">
        <f t="shared" si="2"/>
        <v>2.5</v>
      </c>
    </row>
    <row r="47" spans="1:8" x14ac:dyDescent="0.25">
      <c r="A47" s="10" t="s">
        <v>82</v>
      </c>
      <c r="B47" s="11" t="s">
        <v>83</v>
      </c>
      <c r="C47" s="12">
        <v>12</v>
      </c>
      <c r="D47" s="13">
        <v>1</v>
      </c>
      <c r="E47" s="14">
        <f t="shared" si="0"/>
        <v>12</v>
      </c>
      <c r="F47" s="15">
        <v>0</v>
      </c>
      <c r="G47" s="16">
        <f t="shared" si="1"/>
        <v>12</v>
      </c>
      <c r="H47" s="17">
        <f t="shared" si="2"/>
        <v>12</v>
      </c>
    </row>
    <row r="48" spans="1:8" x14ac:dyDescent="0.25">
      <c r="A48" s="10" t="s">
        <v>84</v>
      </c>
      <c r="B48" s="11" t="s">
        <v>85</v>
      </c>
      <c r="C48" s="12">
        <v>21.45</v>
      </c>
      <c r="D48" s="13">
        <v>1</v>
      </c>
      <c r="E48" s="14">
        <f t="shared" si="0"/>
        <v>21.45</v>
      </c>
      <c r="F48" s="15">
        <v>0</v>
      </c>
      <c r="G48" s="16">
        <f t="shared" si="1"/>
        <v>21.45</v>
      </c>
      <c r="H48" s="17">
        <f t="shared" si="2"/>
        <v>21.45</v>
      </c>
    </row>
    <row r="49" spans="1:8" x14ac:dyDescent="0.25">
      <c r="A49" s="10" t="s">
        <v>86</v>
      </c>
      <c r="B49" s="11" t="s">
        <v>87</v>
      </c>
      <c r="C49" s="12">
        <v>3.45</v>
      </c>
      <c r="D49" s="13">
        <v>3</v>
      </c>
      <c r="E49" s="14">
        <f t="shared" si="0"/>
        <v>10.350000000000001</v>
      </c>
      <c r="F49" s="15">
        <v>0</v>
      </c>
      <c r="G49" s="16">
        <f t="shared" si="1"/>
        <v>3.45</v>
      </c>
      <c r="H49" s="17">
        <f t="shared" si="2"/>
        <v>10.350000000000001</v>
      </c>
    </row>
    <row r="50" spans="1:8" x14ac:dyDescent="0.25">
      <c r="A50" s="10" t="s">
        <v>88</v>
      </c>
      <c r="B50" s="11" t="s">
        <v>89</v>
      </c>
      <c r="C50" s="12">
        <v>19.88</v>
      </c>
      <c r="D50" s="13">
        <v>5</v>
      </c>
      <c r="E50" s="14">
        <f t="shared" si="0"/>
        <v>99.399999999999991</v>
      </c>
      <c r="F50" s="15">
        <v>0</v>
      </c>
      <c r="G50" s="16">
        <f t="shared" si="1"/>
        <v>19.88</v>
      </c>
      <c r="H50" s="17">
        <f t="shared" si="2"/>
        <v>99.399999999999991</v>
      </c>
    </row>
    <row r="51" spans="1:8" x14ac:dyDescent="0.25">
      <c r="A51" s="10" t="s">
        <v>90</v>
      </c>
      <c r="B51" s="11" t="s">
        <v>91</v>
      </c>
      <c r="C51" s="12">
        <v>22.09</v>
      </c>
      <c r="D51" s="13">
        <v>2</v>
      </c>
      <c r="E51" s="14">
        <f t="shared" si="0"/>
        <v>44.18</v>
      </c>
      <c r="F51" s="15">
        <v>0</v>
      </c>
      <c r="G51" s="16">
        <f t="shared" si="1"/>
        <v>22.09</v>
      </c>
      <c r="H51" s="17">
        <f t="shared" si="2"/>
        <v>44.18</v>
      </c>
    </row>
    <row r="52" spans="1:8" x14ac:dyDescent="0.25">
      <c r="A52" s="10" t="s">
        <v>92</v>
      </c>
      <c r="B52" s="11" t="s">
        <v>93</v>
      </c>
      <c r="C52" s="12">
        <v>18.5</v>
      </c>
      <c r="D52" s="13">
        <v>3</v>
      </c>
      <c r="E52" s="14">
        <f t="shared" si="0"/>
        <v>55.5</v>
      </c>
      <c r="F52" s="15">
        <v>0</v>
      </c>
      <c r="G52" s="16">
        <f t="shared" si="1"/>
        <v>18.5</v>
      </c>
      <c r="H52" s="17">
        <f t="shared" si="2"/>
        <v>55.5</v>
      </c>
    </row>
    <row r="53" spans="1:8" x14ac:dyDescent="0.25">
      <c r="A53" s="10" t="s">
        <v>94</v>
      </c>
      <c r="B53" s="11" t="s">
        <v>95</v>
      </c>
      <c r="C53" s="12">
        <v>15.75</v>
      </c>
      <c r="D53" s="13">
        <v>6</v>
      </c>
      <c r="E53" s="14">
        <f t="shared" si="0"/>
        <v>94.5</v>
      </c>
      <c r="F53" s="15">
        <v>0</v>
      </c>
      <c r="G53" s="16">
        <f t="shared" si="1"/>
        <v>15.75</v>
      </c>
      <c r="H53" s="17">
        <f t="shared" si="2"/>
        <v>94.5</v>
      </c>
    </row>
    <row r="54" spans="1:8" x14ac:dyDescent="0.25">
      <c r="A54" s="10" t="s">
        <v>96</v>
      </c>
      <c r="B54" s="11" t="s">
        <v>97</v>
      </c>
      <c r="C54" s="12">
        <v>17.98</v>
      </c>
      <c r="D54" s="13">
        <v>1</v>
      </c>
      <c r="E54" s="14">
        <f t="shared" si="0"/>
        <v>17.98</v>
      </c>
      <c r="F54" s="15">
        <v>0</v>
      </c>
      <c r="G54" s="16">
        <f t="shared" si="1"/>
        <v>17.98</v>
      </c>
      <c r="H54" s="17">
        <f t="shared" si="2"/>
        <v>17.98</v>
      </c>
    </row>
    <row r="55" spans="1:8" x14ac:dyDescent="0.25">
      <c r="A55" s="10" t="s">
        <v>98</v>
      </c>
      <c r="B55" s="11" t="s">
        <v>99</v>
      </c>
      <c r="C55" s="12">
        <v>43</v>
      </c>
      <c r="D55" s="13">
        <v>5</v>
      </c>
      <c r="E55" s="14">
        <f t="shared" si="0"/>
        <v>215</v>
      </c>
      <c r="F55" s="15">
        <v>0</v>
      </c>
      <c r="G55" s="16">
        <f t="shared" si="1"/>
        <v>43</v>
      </c>
      <c r="H55" s="17">
        <f t="shared" si="2"/>
        <v>215</v>
      </c>
    </row>
    <row r="56" spans="1:8" x14ac:dyDescent="0.25">
      <c r="A56" s="10" t="s">
        <v>100</v>
      </c>
      <c r="B56" s="11" t="s">
        <v>101</v>
      </c>
      <c r="C56" s="12">
        <v>1.25</v>
      </c>
      <c r="D56" s="13">
        <v>4</v>
      </c>
      <c r="E56" s="14">
        <f t="shared" si="0"/>
        <v>5</v>
      </c>
      <c r="F56" s="15">
        <v>0</v>
      </c>
      <c r="G56" s="16">
        <f t="shared" si="1"/>
        <v>1.25</v>
      </c>
      <c r="H56" s="17">
        <f t="shared" si="2"/>
        <v>5</v>
      </c>
    </row>
    <row r="57" spans="1:8" x14ac:dyDescent="0.25">
      <c r="A57" s="10" t="s">
        <v>102</v>
      </c>
      <c r="B57" s="11" t="s">
        <v>103</v>
      </c>
      <c r="C57" s="12">
        <v>2.95</v>
      </c>
      <c r="D57" s="13">
        <v>1</v>
      </c>
      <c r="E57" s="14">
        <f t="shared" si="0"/>
        <v>2.95</v>
      </c>
      <c r="F57" s="15">
        <v>0</v>
      </c>
      <c r="G57" s="16">
        <f t="shared" si="1"/>
        <v>2.95</v>
      </c>
      <c r="H57" s="17">
        <f t="shared" si="2"/>
        <v>2.95</v>
      </c>
    </row>
    <row r="58" spans="1:8" x14ac:dyDescent="0.25">
      <c r="A58" s="10" t="s">
        <v>104</v>
      </c>
      <c r="B58" s="11" t="s">
        <v>105</v>
      </c>
      <c r="C58" s="12">
        <v>17.989999999999998</v>
      </c>
      <c r="D58" s="13">
        <v>3</v>
      </c>
      <c r="E58" s="14">
        <f t="shared" si="0"/>
        <v>53.97</v>
      </c>
      <c r="F58" s="15">
        <v>0</v>
      </c>
      <c r="G58" s="16">
        <f t="shared" si="1"/>
        <v>17.989999999999998</v>
      </c>
      <c r="H58" s="17">
        <f t="shared" si="2"/>
        <v>53.97</v>
      </c>
    </row>
    <row r="59" spans="1:8" x14ac:dyDescent="0.25">
      <c r="A59" s="10" t="s">
        <v>106</v>
      </c>
      <c r="B59" s="11" t="s">
        <v>107</v>
      </c>
      <c r="C59" s="12">
        <v>10.75</v>
      </c>
      <c r="D59" s="13">
        <v>2</v>
      </c>
      <c r="E59" s="14">
        <f t="shared" si="0"/>
        <v>21.5</v>
      </c>
      <c r="F59" s="15">
        <v>0</v>
      </c>
      <c r="G59" s="16">
        <f t="shared" si="1"/>
        <v>10.75</v>
      </c>
      <c r="H59" s="17">
        <f t="shared" si="2"/>
        <v>21.5</v>
      </c>
    </row>
    <row r="60" spans="1:8" x14ac:dyDescent="0.25">
      <c r="A60" s="10" t="s">
        <v>108</v>
      </c>
      <c r="B60" s="11" t="s">
        <v>109</v>
      </c>
      <c r="C60" s="12">
        <v>17.579999999999998</v>
      </c>
      <c r="D60" s="13">
        <v>1</v>
      </c>
      <c r="E60" s="14">
        <f t="shared" si="0"/>
        <v>17.579999999999998</v>
      </c>
      <c r="F60" s="15">
        <v>0</v>
      </c>
      <c r="G60" s="16">
        <f t="shared" si="1"/>
        <v>17.579999999999998</v>
      </c>
      <c r="H60" s="17">
        <f t="shared" si="2"/>
        <v>17.579999999999998</v>
      </c>
    </row>
    <row r="61" spans="1:8" x14ac:dyDescent="0.25">
      <c r="A61" s="10" t="s">
        <v>110</v>
      </c>
      <c r="B61" s="11" t="s">
        <v>111</v>
      </c>
      <c r="C61" s="12">
        <v>12.54</v>
      </c>
      <c r="D61" s="13">
        <v>1</v>
      </c>
      <c r="E61" s="14">
        <f t="shared" si="0"/>
        <v>12.54</v>
      </c>
      <c r="F61" s="15">
        <v>0</v>
      </c>
      <c r="G61" s="16">
        <f t="shared" si="1"/>
        <v>12.54</v>
      </c>
      <c r="H61" s="17">
        <f t="shared" si="2"/>
        <v>12.54</v>
      </c>
    </row>
    <row r="62" spans="1:8" x14ac:dyDescent="0.25">
      <c r="A62" s="10" t="s">
        <v>112</v>
      </c>
      <c r="B62" s="11" t="s">
        <v>113</v>
      </c>
      <c r="C62" s="12">
        <v>17.25</v>
      </c>
      <c r="D62" s="13">
        <v>1</v>
      </c>
      <c r="E62" s="14">
        <f t="shared" si="0"/>
        <v>17.25</v>
      </c>
      <c r="F62" s="15">
        <v>0</v>
      </c>
      <c r="G62" s="16">
        <f t="shared" si="1"/>
        <v>17.25</v>
      </c>
      <c r="H62" s="17">
        <f t="shared" si="2"/>
        <v>17.25</v>
      </c>
    </row>
    <row r="63" spans="1:8" x14ac:dyDescent="0.25">
      <c r="A63" s="10" t="s">
        <v>114</v>
      </c>
      <c r="B63" s="11" t="s">
        <v>115</v>
      </c>
      <c r="C63" s="12">
        <v>7</v>
      </c>
      <c r="D63" s="13">
        <v>3</v>
      </c>
      <c r="E63" s="14">
        <f t="shared" si="0"/>
        <v>21</v>
      </c>
      <c r="F63" s="15">
        <v>0</v>
      </c>
      <c r="G63" s="16">
        <f t="shared" si="1"/>
        <v>7</v>
      </c>
      <c r="H63" s="17">
        <f t="shared" si="2"/>
        <v>21</v>
      </c>
    </row>
    <row r="64" spans="1:8" x14ac:dyDescent="0.25">
      <c r="A64" s="10" t="s">
        <v>116</v>
      </c>
      <c r="B64" s="11" t="s">
        <v>117</v>
      </c>
      <c r="C64" s="12">
        <v>36.01</v>
      </c>
      <c r="D64" s="13">
        <v>1</v>
      </c>
      <c r="E64" s="14">
        <f t="shared" si="0"/>
        <v>36.01</v>
      </c>
      <c r="F64" s="15">
        <v>0</v>
      </c>
      <c r="G64" s="16">
        <f t="shared" si="1"/>
        <v>36.01</v>
      </c>
      <c r="H64" s="17">
        <f t="shared" si="2"/>
        <v>36.01</v>
      </c>
    </row>
    <row r="65" spans="1:8" x14ac:dyDescent="0.25">
      <c r="A65" s="10" t="s">
        <v>118</v>
      </c>
      <c r="B65" s="11" t="s">
        <v>119</v>
      </c>
      <c r="C65" s="12">
        <v>22</v>
      </c>
      <c r="D65" s="13">
        <v>1</v>
      </c>
      <c r="E65" s="14">
        <f t="shared" si="0"/>
        <v>22</v>
      </c>
      <c r="F65" s="15">
        <v>0</v>
      </c>
      <c r="G65" s="16">
        <f t="shared" si="1"/>
        <v>22</v>
      </c>
      <c r="H65" s="17">
        <f t="shared" si="2"/>
        <v>22</v>
      </c>
    </row>
    <row r="66" spans="1:8" x14ac:dyDescent="0.25">
      <c r="A66" s="10" t="s">
        <v>120</v>
      </c>
      <c r="B66" s="11" t="s">
        <v>121</v>
      </c>
      <c r="C66" s="12">
        <v>32</v>
      </c>
      <c r="D66" s="13">
        <v>1</v>
      </c>
      <c r="E66" s="14">
        <f t="shared" si="0"/>
        <v>32</v>
      </c>
      <c r="F66" s="15">
        <v>0</v>
      </c>
      <c r="G66" s="16">
        <f t="shared" si="1"/>
        <v>32</v>
      </c>
      <c r="H66" s="17">
        <f t="shared" si="2"/>
        <v>32</v>
      </c>
    </row>
    <row r="67" spans="1:8" x14ac:dyDescent="0.25">
      <c r="A67" s="10" t="s">
        <v>122</v>
      </c>
      <c r="B67" s="11" t="s">
        <v>123</v>
      </c>
      <c r="C67" s="12">
        <v>8.99</v>
      </c>
      <c r="D67" s="13">
        <v>4</v>
      </c>
      <c r="E67" s="14">
        <f t="shared" si="0"/>
        <v>35.96</v>
      </c>
      <c r="F67" s="15">
        <v>0</v>
      </c>
      <c r="G67" s="16">
        <f t="shared" si="1"/>
        <v>8.99</v>
      </c>
      <c r="H67" s="17">
        <f t="shared" si="2"/>
        <v>35.96</v>
      </c>
    </row>
    <row r="68" spans="1:8" x14ac:dyDescent="0.25">
      <c r="A68" s="10" t="s">
        <v>124</v>
      </c>
      <c r="B68" s="11" t="s">
        <v>125</v>
      </c>
      <c r="C68" s="12">
        <v>4.05</v>
      </c>
      <c r="D68" s="13">
        <v>4</v>
      </c>
      <c r="E68" s="14">
        <f t="shared" si="0"/>
        <v>16.2</v>
      </c>
      <c r="F68" s="15">
        <v>0</v>
      </c>
      <c r="G68" s="16">
        <f t="shared" si="1"/>
        <v>4.05</v>
      </c>
      <c r="H68" s="17">
        <f t="shared" si="2"/>
        <v>16.2</v>
      </c>
    </row>
    <row r="69" spans="1:8" x14ac:dyDescent="0.25">
      <c r="A69" s="10" t="s">
        <v>126</v>
      </c>
      <c r="B69" s="11" t="s">
        <v>127</v>
      </c>
      <c r="C69" s="12">
        <v>4.5</v>
      </c>
      <c r="D69" s="13">
        <v>4</v>
      </c>
      <c r="E69" s="14">
        <f t="shared" si="0"/>
        <v>18</v>
      </c>
      <c r="F69" s="15">
        <v>0</v>
      </c>
      <c r="G69" s="16">
        <f t="shared" si="1"/>
        <v>4.5</v>
      </c>
      <c r="H69" s="17">
        <f t="shared" si="2"/>
        <v>18</v>
      </c>
    </row>
    <row r="70" spans="1:8" x14ac:dyDescent="0.25">
      <c r="A70" s="10" t="s">
        <v>128</v>
      </c>
      <c r="B70" s="11" t="s">
        <v>129</v>
      </c>
      <c r="C70" s="12">
        <v>15.5</v>
      </c>
      <c r="D70" s="13">
        <v>2</v>
      </c>
      <c r="E70" s="14">
        <f t="shared" si="0"/>
        <v>31</v>
      </c>
      <c r="F70" s="15">
        <v>0</v>
      </c>
      <c r="G70" s="16">
        <f t="shared" si="1"/>
        <v>15.5</v>
      </c>
      <c r="H70" s="17">
        <f t="shared" si="2"/>
        <v>31</v>
      </c>
    </row>
    <row r="71" spans="1:8" x14ac:dyDescent="0.25">
      <c r="A71" s="10" t="s">
        <v>130</v>
      </c>
      <c r="B71" s="11" t="s">
        <v>131</v>
      </c>
      <c r="C71" s="12">
        <v>326</v>
      </c>
      <c r="D71" s="13">
        <v>2</v>
      </c>
      <c r="E71" s="14">
        <f t="shared" si="0"/>
        <v>652</v>
      </c>
      <c r="F71" s="15">
        <v>0</v>
      </c>
      <c r="G71" s="16">
        <f t="shared" si="1"/>
        <v>326</v>
      </c>
      <c r="H71" s="17">
        <f t="shared" si="2"/>
        <v>652</v>
      </c>
    </row>
    <row r="72" spans="1:8" x14ac:dyDescent="0.25">
      <c r="A72" s="10" t="s">
        <v>132</v>
      </c>
      <c r="B72" s="11" t="s">
        <v>133</v>
      </c>
      <c r="C72" s="12">
        <v>110</v>
      </c>
      <c r="D72" s="13">
        <v>2</v>
      </c>
      <c r="E72" s="14">
        <f t="shared" si="0"/>
        <v>220</v>
      </c>
      <c r="F72" s="15">
        <v>0</v>
      </c>
      <c r="G72" s="16">
        <f t="shared" si="1"/>
        <v>110</v>
      </c>
      <c r="H72" s="17">
        <f t="shared" si="2"/>
        <v>220</v>
      </c>
    </row>
    <row r="73" spans="1:8" x14ac:dyDescent="0.25">
      <c r="A73" s="10" t="s">
        <v>134</v>
      </c>
      <c r="B73" s="11" t="s">
        <v>135</v>
      </c>
      <c r="C73" s="12">
        <v>62.5</v>
      </c>
      <c r="D73" s="13">
        <v>4</v>
      </c>
      <c r="E73" s="14">
        <f t="shared" si="0"/>
        <v>250</v>
      </c>
      <c r="F73" s="15">
        <v>0</v>
      </c>
      <c r="G73" s="16">
        <f t="shared" si="1"/>
        <v>62.5</v>
      </c>
      <c r="H73" s="17">
        <f t="shared" si="2"/>
        <v>250</v>
      </c>
    </row>
    <row r="74" spans="1:8" x14ac:dyDescent="0.25">
      <c r="A74" s="10" t="s">
        <v>136</v>
      </c>
      <c r="B74" s="11" t="s">
        <v>137</v>
      </c>
      <c r="C74" s="12">
        <v>47.25</v>
      </c>
      <c r="D74" s="13">
        <v>2</v>
      </c>
      <c r="E74" s="14">
        <f t="shared" si="0"/>
        <v>94.5</v>
      </c>
      <c r="F74" s="15">
        <v>0</v>
      </c>
      <c r="G74" s="16">
        <f t="shared" si="1"/>
        <v>47.25</v>
      </c>
      <c r="H74" s="17">
        <f t="shared" si="2"/>
        <v>94.5</v>
      </c>
    </row>
    <row r="75" spans="1:8" x14ac:dyDescent="0.25">
      <c r="A75" s="10" t="s">
        <v>138</v>
      </c>
      <c r="B75" s="11" t="s">
        <v>139</v>
      </c>
      <c r="C75" s="12">
        <v>18.399999999999999</v>
      </c>
      <c r="D75" s="13">
        <v>2</v>
      </c>
      <c r="E75" s="14">
        <f t="shared" si="0"/>
        <v>36.799999999999997</v>
      </c>
      <c r="F75" s="15">
        <v>0</v>
      </c>
      <c r="G75" s="16">
        <f t="shared" si="1"/>
        <v>18.399999999999999</v>
      </c>
      <c r="H75" s="17">
        <f t="shared" si="2"/>
        <v>36.799999999999997</v>
      </c>
    </row>
    <row r="76" spans="1:8" x14ac:dyDescent="0.25">
      <c r="A76" s="10" t="s">
        <v>140</v>
      </c>
      <c r="B76" s="11" t="s">
        <v>141</v>
      </c>
      <c r="C76" s="12">
        <v>78</v>
      </c>
      <c r="D76" s="13">
        <v>2</v>
      </c>
      <c r="E76" s="14">
        <f t="shared" si="0"/>
        <v>156</v>
      </c>
      <c r="F76" s="15">
        <v>0</v>
      </c>
      <c r="G76" s="16">
        <f t="shared" si="1"/>
        <v>78</v>
      </c>
      <c r="H76" s="17">
        <f t="shared" si="2"/>
        <v>156</v>
      </c>
    </row>
    <row r="77" spans="1:8" x14ac:dyDescent="0.25">
      <c r="A77" s="10" t="s">
        <v>142</v>
      </c>
      <c r="B77" s="11" t="s">
        <v>143</v>
      </c>
      <c r="C77" s="12">
        <v>10</v>
      </c>
      <c r="D77" s="13">
        <v>2</v>
      </c>
      <c r="E77" s="14">
        <f t="shared" si="0"/>
        <v>20</v>
      </c>
      <c r="F77" s="15">
        <v>0</v>
      </c>
      <c r="G77" s="16">
        <f t="shared" si="1"/>
        <v>10</v>
      </c>
      <c r="H77" s="17">
        <f t="shared" si="2"/>
        <v>20</v>
      </c>
    </row>
    <row r="78" spans="1:8" x14ac:dyDescent="0.25">
      <c r="A78" s="10" t="s">
        <v>144</v>
      </c>
      <c r="B78" s="11" t="s">
        <v>145</v>
      </c>
      <c r="C78" s="12">
        <v>11</v>
      </c>
      <c r="D78" s="13">
        <v>2</v>
      </c>
      <c r="E78" s="14">
        <f t="shared" si="0"/>
        <v>22</v>
      </c>
      <c r="F78" s="15">
        <v>0</v>
      </c>
      <c r="G78" s="16">
        <f t="shared" si="1"/>
        <v>11</v>
      </c>
      <c r="H78" s="17">
        <f t="shared" si="2"/>
        <v>22</v>
      </c>
    </row>
    <row r="79" spans="1:8" x14ac:dyDescent="0.25">
      <c r="A79" s="10" t="s">
        <v>146</v>
      </c>
      <c r="B79" s="11" t="s">
        <v>147</v>
      </c>
      <c r="C79" s="12">
        <v>93</v>
      </c>
      <c r="D79" s="13">
        <v>1</v>
      </c>
      <c r="E79" s="14">
        <f t="shared" si="0"/>
        <v>93</v>
      </c>
      <c r="F79" s="15">
        <v>0</v>
      </c>
      <c r="G79" s="16">
        <f t="shared" si="1"/>
        <v>93</v>
      </c>
      <c r="H79" s="17">
        <f t="shared" si="2"/>
        <v>93</v>
      </c>
    </row>
    <row r="80" spans="1:8" x14ac:dyDescent="0.25">
      <c r="A80" s="10" t="s">
        <v>148</v>
      </c>
      <c r="B80" s="11" t="s">
        <v>149</v>
      </c>
      <c r="C80" s="12">
        <v>145</v>
      </c>
      <c r="D80" s="13">
        <v>3</v>
      </c>
      <c r="E80" s="14">
        <f t="shared" si="0"/>
        <v>435</v>
      </c>
      <c r="F80" s="15">
        <v>0</v>
      </c>
      <c r="G80" s="16">
        <f t="shared" si="1"/>
        <v>145</v>
      </c>
      <c r="H80" s="17">
        <f t="shared" si="2"/>
        <v>435</v>
      </c>
    </row>
    <row r="81" spans="1:8" x14ac:dyDescent="0.25">
      <c r="A81" s="10" t="s">
        <v>150</v>
      </c>
      <c r="B81" s="11" t="s">
        <v>151</v>
      </c>
      <c r="C81" s="12">
        <v>226</v>
      </c>
      <c r="D81" s="13">
        <v>1</v>
      </c>
      <c r="E81" s="14">
        <f t="shared" si="0"/>
        <v>226</v>
      </c>
      <c r="F81" s="15">
        <v>0</v>
      </c>
      <c r="G81" s="16">
        <f t="shared" si="1"/>
        <v>226</v>
      </c>
      <c r="H81" s="17">
        <f t="shared" si="2"/>
        <v>226</v>
      </c>
    </row>
    <row r="82" spans="1:8" x14ac:dyDescent="0.25">
      <c r="A82" s="10" t="s">
        <v>152</v>
      </c>
      <c r="B82" s="11" t="s">
        <v>153</v>
      </c>
      <c r="C82" s="12">
        <v>298</v>
      </c>
      <c r="D82" s="13">
        <v>1</v>
      </c>
      <c r="E82" s="14">
        <f t="shared" si="0"/>
        <v>298</v>
      </c>
      <c r="F82" s="15">
        <v>0</v>
      </c>
      <c r="G82" s="16">
        <f t="shared" si="1"/>
        <v>298</v>
      </c>
      <c r="H82" s="17">
        <f t="shared" si="2"/>
        <v>298</v>
      </c>
    </row>
    <row r="83" spans="1:8" x14ac:dyDescent="0.25">
      <c r="A83" s="10" t="s">
        <v>154</v>
      </c>
      <c r="B83" s="11" t="s">
        <v>155</v>
      </c>
      <c r="C83" s="12">
        <v>396</v>
      </c>
      <c r="D83" s="13">
        <v>1</v>
      </c>
      <c r="E83" s="14">
        <f t="shared" si="0"/>
        <v>396</v>
      </c>
      <c r="F83" s="15">
        <v>0</v>
      </c>
      <c r="G83" s="16">
        <f t="shared" si="1"/>
        <v>396</v>
      </c>
      <c r="H83" s="17">
        <f t="shared" si="2"/>
        <v>396</v>
      </c>
    </row>
    <row r="84" spans="1:8" x14ac:dyDescent="0.25">
      <c r="A84" s="10" t="s">
        <v>156</v>
      </c>
      <c r="B84" s="11" t="s">
        <v>157</v>
      </c>
      <c r="C84" s="12">
        <v>690</v>
      </c>
      <c r="D84" s="13">
        <v>2</v>
      </c>
      <c r="E84" s="14">
        <f t="shared" si="0"/>
        <v>1380</v>
      </c>
      <c r="F84" s="15">
        <v>0</v>
      </c>
      <c r="G84" s="16">
        <f t="shared" si="1"/>
        <v>690</v>
      </c>
      <c r="H84" s="17">
        <f t="shared" si="2"/>
        <v>1380</v>
      </c>
    </row>
    <row r="85" spans="1:8" x14ac:dyDescent="0.25">
      <c r="A85" s="10" t="s">
        <v>158</v>
      </c>
      <c r="B85" s="11" t="s">
        <v>159</v>
      </c>
      <c r="C85" s="12">
        <v>120</v>
      </c>
      <c r="D85" s="13">
        <v>1</v>
      </c>
      <c r="E85" s="14">
        <f t="shared" si="0"/>
        <v>120</v>
      </c>
      <c r="F85" s="15">
        <v>0</v>
      </c>
      <c r="G85" s="16">
        <f t="shared" si="1"/>
        <v>120</v>
      </c>
      <c r="H85" s="17">
        <f t="shared" si="2"/>
        <v>120</v>
      </c>
    </row>
    <row r="86" spans="1:8" x14ac:dyDescent="0.25">
      <c r="A86" s="10" t="s">
        <v>160</v>
      </c>
      <c r="B86" s="11" t="s">
        <v>161</v>
      </c>
      <c r="C86" s="12">
        <v>35</v>
      </c>
      <c r="D86" s="13">
        <v>2</v>
      </c>
      <c r="E86" s="14">
        <f t="shared" si="0"/>
        <v>70</v>
      </c>
      <c r="F86" s="15">
        <v>0</v>
      </c>
      <c r="G86" s="16">
        <f t="shared" si="1"/>
        <v>35</v>
      </c>
      <c r="H86" s="17">
        <f t="shared" si="2"/>
        <v>70</v>
      </c>
    </row>
    <row r="87" spans="1:8" x14ac:dyDescent="0.25">
      <c r="A87" s="10" t="s">
        <v>162</v>
      </c>
      <c r="B87" s="11" t="s">
        <v>163</v>
      </c>
      <c r="C87" s="12">
        <v>35</v>
      </c>
      <c r="D87" s="13">
        <v>2</v>
      </c>
      <c r="E87" s="14">
        <f t="shared" si="0"/>
        <v>70</v>
      </c>
      <c r="F87" s="15">
        <v>0</v>
      </c>
      <c r="G87" s="16">
        <f t="shared" si="1"/>
        <v>35</v>
      </c>
      <c r="H87" s="17">
        <f t="shared" si="2"/>
        <v>70</v>
      </c>
    </row>
    <row r="88" spans="1:8" x14ac:dyDescent="0.25">
      <c r="A88" s="10" t="s">
        <v>164</v>
      </c>
      <c r="B88" s="11" t="s">
        <v>165</v>
      </c>
      <c r="C88" s="12">
        <v>35</v>
      </c>
      <c r="D88" s="13">
        <v>2</v>
      </c>
      <c r="E88" s="14">
        <f t="shared" si="0"/>
        <v>70</v>
      </c>
      <c r="F88" s="15">
        <v>0</v>
      </c>
      <c r="G88" s="16">
        <f t="shared" si="1"/>
        <v>35</v>
      </c>
      <c r="H88" s="17">
        <f t="shared" si="2"/>
        <v>70</v>
      </c>
    </row>
    <row r="89" spans="1:8" x14ac:dyDescent="0.25">
      <c r="A89" s="10" t="s">
        <v>166</v>
      </c>
      <c r="B89" s="11" t="s">
        <v>167</v>
      </c>
      <c r="C89" s="12">
        <v>588</v>
      </c>
      <c r="D89" s="13">
        <v>1</v>
      </c>
      <c r="E89" s="14">
        <f t="shared" si="0"/>
        <v>588</v>
      </c>
      <c r="F89" s="15">
        <v>0</v>
      </c>
      <c r="G89" s="16">
        <f t="shared" si="1"/>
        <v>588</v>
      </c>
      <c r="H89" s="17">
        <f t="shared" si="2"/>
        <v>588</v>
      </c>
    </row>
    <row r="90" spans="1:8" x14ac:dyDescent="0.25">
      <c r="A90" s="10" t="s">
        <v>168</v>
      </c>
      <c r="B90" s="11" t="s">
        <v>169</v>
      </c>
      <c r="C90" s="12">
        <v>195</v>
      </c>
      <c r="D90" s="13">
        <v>2</v>
      </c>
      <c r="E90" s="14">
        <f t="shared" si="0"/>
        <v>390</v>
      </c>
      <c r="F90" s="15">
        <v>0</v>
      </c>
      <c r="G90" s="16">
        <f t="shared" si="1"/>
        <v>195</v>
      </c>
      <c r="H90" s="17">
        <f t="shared" si="2"/>
        <v>390</v>
      </c>
    </row>
    <row r="91" spans="1:8" x14ac:dyDescent="0.25">
      <c r="A91" s="10" t="s">
        <v>170</v>
      </c>
      <c r="B91" s="11" t="s">
        <v>171</v>
      </c>
      <c r="C91" s="12">
        <v>3.8</v>
      </c>
      <c r="D91" s="13">
        <v>1</v>
      </c>
      <c r="E91" s="14">
        <f t="shared" si="0"/>
        <v>3.8</v>
      </c>
      <c r="F91" s="15">
        <v>0</v>
      </c>
      <c r="G91" s="16">
        <f t="shared" si="1"/>
        <v>3.8</v>
      </c>
      <c r="H91" s="17">
        <f t="shared" si="2"/>
        <v>3.8</v>
      </c>
    </row>
    <row r="92" spans="1:8" x14ac:dyDescent="0.25">
      <c r="A92" s="10" t="s">
        <v>172</v>
      </c>
      <c r="B92" s="11" t="s">
        <v>173</v>
      </c>
      <c r="C92" s="12">
        <v>4.8</v>
      </c>
      <c r="D92" s="13">
        <v>1</v>
      </c>
      <c r="E92" s="14">
        <f t="shared" si="0"/>
        <v>4.8</v>
      </c>
      <c r="F92" s="15">
        <v>0</v>
      </c>
      <c r="G92" s="16">
        <f t="shared" si="1"/>
        <v>4.8</v>
      </c>
      <c r="H92" s="17">
        <f t="shared" si="2"/>
        <v>4.8</v>
      </c>
    </row>
    <row r="93" spans="1:8" x14ac:dyDescent="0.25">
      <c r="A93" s="10" t="s">
        <v>174</v>
      </c>
      <c r="B93" s="11" t="s">
        <v>175</v>
      </c>
      <c r="C93" s="12">
        <v>5.8</v>
      </c>
      <c r="D93" s="13">
        <v>1</v>
      </c>
      <c r="E93" s="14">
        <f t="shared" si="0"/>
        <v>5.8</v>
      </c>
      <c r="F93" s="15">
        <v>0</v>
      </c>
      <c r="G93" s="16">
        <f t="shared" si="1"/>
        <v>5.8</v>
      </c>
      <c r="H93" s="17">
        <f t="shared" si="2"/>
        <v>5.8</v>
      </c>
    </row>
    <row r="94" spans="1:8" x14ac:dyDescent="0.25">
      <c r="A94" s="10" t="s">
        <v>176</v>
      </c>
      <c r="B94" s="11" t="s">
        <v>177</v>
      </c>
      <c r="C94" s="12">
        <v>6</v>
      </c>
      <c r="D94" s="13">
        <v>2</v>
      </c>
      <c r="E94" s="14">
        <f t="shared" si="0"/>
        <v>12</v>
      </c>
      <c r="F94" s="15">
        <v>0</v>
      </c>
      <c r="G94" s="16">
        <f t="shared" si="1"/>
        <v>6</v>
      </c>
      <c r="H94" s="17">
        <f t="shared" si="2"/>
        <v>12</v>
      </c>
    </row>
    <row r="95" spans="1:8" x14ac:dyDescent="0.25">
      <c r="A95" s="10" t="s">
        <v>178</v>
      </c>
      <c r="B95" s="11" t="s">
        <v>179</v>
      </c>
      <c r="C95" s="12">
        <v>3.5</v>
      </c>
      <c r="D95" s="13">
        <v>10</v>
      </c>
      <c r="E95" s="14">
        <f t="shared" si="0"/>
        <v>35</v>
      </c>
      <c r="F95" s="15">
        <v>0</v>
      </c>
      <c r="G95" s="16">
        <f t="shared" si="1"/>
        <v>3.5</v>
      </c>
      <c r="H95" s="17">
        <f t="shared" si="2"/>
        <v>35</v>
      </c>
    </row>
    <row r="96" spans="1:8" x14ac:dyDescent="0.25">
      <c r="A96" s="10" t="s">
        <v>180</v>
      </c>
      <c r="B96" s="11" t="s">
        <v>181</v>
      </c>
      <c r="C96" s="12">
        <v>1.67</v>
      </c>
      <c r="D96" s="13">
        <v>10</v>
      </c>
      <c r="E96" s="14">
        <f t="shared" si="0"/>
        <v>16.7</v>
      </c>
      <c r="F96" s="15">
        <v>0</v>
      </c>
      <c r="G96" s="16">
        <f t="shared" si="1"/>
        <v>1.67</v>
      </c>
      <c r="H96" s="17">
        <f t="shared" si="2"/>
        <v>16.7</v>
      </c>
    </row>
    <row r="97" spans="1:8" x14ac:dyDescent="0.25">
      <c r="A97" s="10" t="s">
        <v>182</v>
      </c>
      <c r="B97" s="11" t="s">
        <v>183</v>
      </c>
      <c r="C97" s="12">
        <v>2.5</v>
      </c>
      <c r="D97" s="13">
        <v>2</v>
      </c>
      <c r="E97" s="14">
        <f t="shared" si="0"/>
        <v>5</v>
      </c>
      <c r="F97" s="15">
        <v>0</v>
      </c>
      <c r="G97" s="16">
        <f t="shared" si="1"/>
        <v>2.5</v>
      </c>
      <c r="H97" s="17">
        <f t="shared" si="2"/>
        <v>5</v>
      </c>
    </row>
    <row r="98" spans="1:8" x14ac:dyDescent="0.25">
      <c r="A98" s="10" t="s">
        <v>184</v>
      </c>
      <c r="B98" s="11" t="s">
        <v>185</v>
      </c>
      <c r="C98" s="12">
        <v>6.95</v>
      </c>
      <c r="D98" s="13">
        <v>4</v>
      </c>
      <c r="E98" s="14">
        <f t="shared" si="0"/>
        <v>27.8</v>
      </c>
      <c r="F98" s="15">
        <v>0</v>
      </c>
      <c r="G98" s="16">
        <f t="shared" si="1"/>
        <v>6.95</v>
      </c>
      <c r="H98" s="17">
        <f t="shared" si="2"/>
        <v>27.8</v>
      </c>
    </row>
    <row r="99" spans="1:8" x14ac:dyDescent="0.25">
      <c r="A99" s="10" t="s">
        <v>186</v>
      </c>
      <c r="B99" s="11" t="s">
        <v>187</v>
      </c>
      <c r="C99" s="12">
        <v>2.25</v>
      </c>
      <c r="D99" s="13">
        <v>15</v>
      </c>
      <c r="E99" s="14">
        <f t="shared" si="0"/>
        <v>33.75</v>
      </c>
      <c r="F99" s="15">
        <v>0</v>
      </c>
      <c r="G99" s="16">
        <f t="shared" si="1"/>
        <v>2.25</v>
      </c>
      <c r="H99" s="17">
        <f t="shared" si="2"/>
        <v>33.75</v>
      </c>
    </row>
    <row r="100" spans="1:8" x14ac:dyDescent="0.25">
      <c r="A100" s="10" t="s">
        <v>188</v>
      </c>
      <c r="B100" s="11" t="s">
        <v>189</v>
      </c>
      <c r="C100" s="12">
        <v>0.75</v>
      </c>
      <c r="D100" s="13">
        <v>6</v>
      </c>
      <c r="E100" s="14">
        <f t="shared" si="0"/>
        <v>4.5</v>
      </c>
      <c r="F100" s="15">
        <v>0</v>
      </c>
      <c r="G100" s="16">
        <f t="shared" si="1"/>
        <v>0.75</v>
      </c>
      <c r="H100" s="17">
        <f t="shared" si="2"/>
        <v>4.5</v>
      </c>
    </row>
    <row r="101" spans="1:8" x14ac:dyDescent="0.25">
      <c r="A101" s="10" t="s">
        <v>190</v>
      </c>
      <c r="B101" s="11" t="s">
        <v>191</v>
      </c>
      <c r="C101" s="12">
        <v>11.95</v>
      </c>
      <c r="D101" s="13">
        <v>15</v>
      </c>
      <c r="E101" s="14">
        <f t="shared" si="0"/>
        <v>179.25</v>
      </c>
      <c r="F101" s="15">
        <v>0</v>
      </c>
      <c r="G101" s="16">
        <f t="shared" si="1"/>
        <v>11.95</v>
      </c>
      <c r="H101" s="17">
        <f t="shared" si="2"/>
        <v>179.25</v>
      </c>
    </row>
    <row r="102" spans="1:8" x14ac:dyDescent="0.25">
      <c r="A102" s="10" t="s">
        <v>192</v>
      </c>
      <c r="B102" s="11" t="s">
        <v>193</v>
      </c>
      <c r="C102" s="12">
        <v>5.15</v>
      </c>
      <c r="D102" s="13">
        <v>30</v>
      </c>
      <c r="E102" s="14">
        <f t="shared" si="0"/>
        <v>154.5</v>
      </c>
      <c r="F102" s="15">
        <v>0</v>
      </c>
      <c r="G102" s="16">
        <f t="shared" si="1"/>
        <v>5.15</v>
      </c>
      <c r="H102" s="17">
        <f t="shared" si="2"/>
        <v>154.5</v>
      </c>
    </row>
    <row r="103" spans="1:8" x14ac:dyDescent="0.25">
      <c r="A103" s="10" t="s">
        <v>194</v>
      </c>
      <c r="B103" s="11" t="s">
        <v>195</v>
      </c>
      <c r="C103" s="12">
        <v>0.49</v>
      </c>
      <c r="D103" s="13">
        <v>35</v>
      </c>
      <c r="E103" s="14">
        <f t="shared" si="0"/>
        <v>17.149999999999999</v>
      </c>
      <c r="F103" s="15">
        <v>0</v>
      </c>
      <c r="G103" s="16">
        <f t="shared" si="1"/>
        <v>0.49</v>
      </c>
      <c r="H103" s="17">
        <f t="shared" si="2"/>
        <v>17.149999999999999</v>
      </c>
    </row>
    <row r="104" spans="1:8" x14ac:dyDescent="0.25">
      <c r="A104" s="10" t="s">
        <v>196</v>
      </c>
      <c r="B104" s="11" t="s">
        <v>197</v>
      </c>
      <c r="C104" s="12">
        <v>0.59</v>
      </c>
      <c r="D104" s="13">
        <v>35</v>
      </c>
      <c r="E104" s="14">
        <f t="shared" si="0"/>
        <v>20.65</v>
      </c>
      <c r="F104" s="15">
        <v>0</v>
      </c>
      <c r="G104" s="16">
        <f t="shared" si="1"/>
        <v>0.59</v>
      </c>
      <c r="H104" s="17">
        <f t="shared" si="2"/>
        <v>20.65</v>
      </c>
    </row>
    <row r="105" spans="1:8" x14ac:dyDescent="0.25">
      <c r="A105" s="10" t="s">
        <v>198</v>
      </c>
      <c r="B105" s="11" t="s">
        <v>199</v>
      </c>
      <c r="C105" s="12">
        <v>27.1</v>
      </c>
      <c r="D105" s="13">
        <v>8</v>
      </c>
      <c r="E105" s="14">
        <f t="shared" si="0"/>
        <v>216.8</v>
      </c>
      <c r="F105" s="15">
        <v>0</v>
      </c>
      <c r="G105" s="16">
        <f t="shared" si="1"/>
        <v>27.1</v>
      </c>
      <c r="H105" s="17">
        <f t="shared" si="2"/>
        <v>216.8</v>
      </c>
    </row>
    <row r="106" spans="1:8" x14ac:dyDescent="0.25">
      <c r="A106" s="10" t="s">
        <v>200</v>
      </c>
      <c r="B106" s="11" t="s">
        <v>201</v>
      </c>
      <c r="C106" s="12">
        <v>54</v>
      </c>
      <c r="D106" s="13">
        <v>8</v>
      </c>
      <c r="E106" s="14">
        <f t="shared" si="0"/>
        <v>432</v>
      </c>
      <c r="F106" s="15">
        <v>0</v>
      </c>
      <c r="G106" s="16">
        <f t="shared" si="1"/>
        <v>54</v>
      </c>
      <c r="H106" s="17">
        <f t="shared" si="2"/>
        <v>432</v>
      </c>
    </row>
    <row r="107" spans="1:8" x14ac:dyDescent="0.25">
      <c r="A107" s="10" t="s">
        <v>202</v>
      </c>
      <c r="B107" s="11" t="s">
        <v>203</v>
      </c>
      <c r="C107" s="12">
        <v>67.150000000000006</v>
      </c>
      <c r="D107" s="13">
        <v>1</v>
      </c>
      <c r="E107" s="14">
        <f t="shared" si="0"/>
        <v>67.150000000000006</v>
      </c>
      <c r="F107" s="15">
        <v>0</v>
      </c>
      <c r="G107" s="16">
        <f t="shared" si="1"/>
        <v>67.150000000000006</v>
      </c>
      <c r="H107" s="17">
        <f t="shared" si="2"/>
        <v>67.150000000000006</v>
      </c>
    </row>
    <row r="108" spans="1:8" x14ac:dyDescent="0.25">
      <c r="A108" s="10" t="s">
        <v>204</v>
      </c>
      <c r="B108" s="11" t="s">
        <v>205</v>
      </c>
      <c r="C108" s="12">
        <v>181</v>
      </c>
      <c r="D108" s="13">
        <v>3</v>
      </c>
      <c r="E108" s="14">
        <f t="shared" si="0"/>
        <v>543</v>
      </c>
      <c r="F108" s="15">
        <v>0</v>
      </c>
      <c r="G108" s="16">
        <f t="shared" si="1"/>
        <v>181</v>
      </c>
      <c r="H108" s="17">
        <f t="shared" si="2"/>
        <v>543</v>
      </c>
    </row>
    <row r="109" spans="1:8" x14ac:dyDescent="0.25">
      <c r="A109" s="10" t="s">
        <v>206</v>
      </c>
      <c r="B109" s="11" t="s">
        <v>207</v>
      </c>
      <c r="C109" s="12">
        <v>171</v>
      </c>
      <c r="D109" s="13">
        <v>3</v>
      </c>
      <c r="E109" s="14">
        <f t="shared" si="0"/>
        <v>513</v>
      </c>
      <c r="F109" s="15">
        <v>0</v>
      </c>
      <c r="G109" s="16">
        <f t="shared" si="1"/>
        <v>171</v>
      </c>
      <c r="H109" s="17">
        <f t="shared" si="2"/>
        <v>513</v>
      </c>
    </row>
    <row r="110" spans="1:8" x14ac:dyDescent="0.25">
      <c r="A110" s="10" t="s">
        <v>208</v>
      </c>
      <c r="B110" s="11" t="s">
        <v>209</v>
      </c>
      <c r="C110" s="12">
        <v>185</v>
      </c>
      <c r="D110" s="13">
        <v>1</v>
      </c>
      <c r="E110" s="14">
        <f t="shared" si="0"/>
        <v>185</v>
      </c>
      <c r="F110" s="15">
        <v>0</v>
      </c>
      <c r="G110" s="16">
        <f t="shared" si="1"/>
        <v>185</v>
      </c>
      <c r="H110" s="17">
        <f t="shared" si="2"/>
        <v>185</v>
      </c>
    </row>
    <row r="111" spans="1:8" x14ac:dyDescent="0.25">
      <c r="A111" s="10" t="s">
        <v>210</v>
      </c>
      <c r="B111" s="11" t="s">
        <v>211</v>
      </c>
      <c r="C111" s="12">
        <v>30.5</v>
      </c>
      <c r="D111" s="13">
        <v>2</v>
      </c>
      <c r="E111" s="14">
        <f t="shared" si="0"/>
        <v>61</v>
      </c>
      <c r="F111" s="15">
        <v>0</v>
      </c>
      <c r="G111" s="16">
        <f t="shared" si="1"/>
        <v>30.5</v>
      </c>
      <c r="H111" s="17">
        <f t="shared" si="2"/>
        <v>61</v>
      </c>
    </row>
    <row r="112" spans="1:8" x14ac:dyDescent="0.25">
      <c r="A112" s="10" t="s">
        <v>212</v>
      </c>
      <c r="B112" s="11" t="s">
        <v>213</v>
      </c>
      <c r="C112" s="12">
        <v>85</v>
      </c>
      <c r="D112" s="13">
        <v>1</v>
      </c>
      <c r="E112" s="14">
        <f t="shared" si="0"/>
        <v>85</v>
      </c>
      <c r="F112" s="15">
        <v>0</v>
      </c>
      <c r="G112" s="16">
        <f t="shared" si="1"/>
        <v>85</v>
      </c>
      <c r="H112" s="17">
        <f t="shared" si="2"/>
        <v>85</v>
      </c>
    </row>
    <row r="113" spans="1:8" x14ac:dyDescent="0.25">
      <c r="A113" s="10" t="s">
        <v>214</v>
      </c>
      <c r="B113" s="11" t="s">
        <v>215</v>
      </c>
      <c r="C113" s="12">
        <v>92.17</v>
      </c>
      <c r="D113" s="13">
        <v>1</v>
      </c>
      <c r="E113" s="14">
        <f t="shared" si="0"/>
        <v>92.17</v>
      </c>
      <c r="F113" s="15">
        <v>0</v>
      </c>
      <c r="G113" s="16">
        <f t="shared" si="1"/>
        <v>92.17</v>
      </c>
      <c r="H113" s="17">
        <f t="shared" si="2"/>
        <v>92.17</v>
      </c>
    </row>
    <row r="114" spans="1:8" x14ac:dyDescent="0.25">
      <c r="A114" s="10" t="s">
        <v>216</v>
      </c>
      <c r="B114" s="11" t="s">
        <v>217</v>
      </c>
      <c r="C114" s="12">
        <v>130</v>
      </c>
      <c r="D114" s="13">
        <v>1</v>
      </c>
      <c r="E114" s="14">
        <f t="shared" si="0"/>
        <v>130</v>
      </c>
      <c r="F114" s="15">
        <v>0</v>
      </c>
      <c r="G114" s="16">
        <f t="shared" si="1"/>
        <v>130</v>
      </c>
      <c r="H114" s="17">
        <f t="shared" si="2"/>
        <v>130</v>
      </c>
    </row>
    <row r="115" spans="1:8" x14ac:dyDescent="0.25">
      <c r="A115" s="10" t="s">
        <v>218</v>
      </c>
      <c r="B115" s="11" t="s">
        <v>219</v>
      </c>
      <c r="C115" s="12">
        <v>13.95</v>
      </c>
      <c r="D115" s="13">
        <v>5</v>
      </c>
      <c r="E115" s="14">
        <f t="shared" si="0"/>
        <v>69.75</v>
      </c>
      <c r="F115" s="15">
        <v>0</v>
      </c>
      <c r="G115" s="16">
        <f t="shared" si="1"/>
        <v>13.95</v>
      </c>
      <c r="H115" s="17">
        <f t="shared" si="2"/>
        <v>69.75</v>
      </c>
    </row>
    <row r="116" spans="1:8" x14ac:dyDescent="0.25">
      <c r="A116" s="10" t="s">
        <v>220</v>
      </c>
      <c r="B116" s="11" t="s">
        <v>221</v>
      </c>
      <c r="C116" s="12">
        <v>3.1</v>
      </c>
      <c r="D116" s="13">
        <v>5</v>
      </c>
      <c r="E116" s="14">
        <f t="shared" si="0"/>
        <v>15.5</v>
      </c>
      <c r="F116" s="15">
        <v>0</v>
      </c>
      <c r="G116" s="16">
        <f t="shared" si="1"/>
        <v>3.1</v>
      </c>
      <c r="H116" s="17">
        <f t="shared" si="2"/>
        <v>15.5</v>
      </c>
    </row>
    <row r="117" spans="1:8" x14ac:dyDescent="0.25">
      <c r="A117" s="10" t="s">
        <v>222</v>
      </c>
      <c r="B117" s="11" t="s">
        <v>223</v>
      </c>
      <c r="C117" s="12">
        <v>2.95</v>
      </c>
      <c r="D117" s="13">
        <v>2</v>
      </c>
      <c r="E117" s="14">
        <f t="shared" si="0"/>
        <v>5.9</v>
      </c>
      <c r="F117" s="15">
        <v>0</v>
      </c>
      <c r="G117" s="16">
        <f t="shared" si="1"/>
        <v>2.95</v>
      </c>
      <c r="H117" s="17">
        <f t="shared" si="2"/>
        <v>5.9</v>
      </c>
    </row>
    <row r="118" spans="1:8" x14ac:dyDescent="0.25">
      <c r="A118" s="10" t="s">
        <v>224</v>
      </c>
      <c r="B118" s="11" t="s">
        <v>225</v>
      </c>
      <c r="C118" s="12">
        <v>4.8499999999999996</v>
      </c>
      <c r="D118" s="13">
        <v>5</v>
      </c>
      <c r="E118" s="14">
        <f t="shared" si="0"/>
        <v>24.25</v>
      </c>
      <c r="F118" s="15">
        <v>0</v>
      </c>
      <c r="G118" s="16">
        <f t="shared" si="1"/>
        <v>4.8499999999999996</v>
      </c>
      <c r="H118" s="17">
        <f t="shared" si="2"/>
        <v>24.25</v>
      </c>
    </row>
    <row r="119" spans="1:8" x14ac:dyDescent="0.25">
      <c r="A119" s="10" t="s">
        <v>226</v>
      </c>
      <c r="B119" s="11" t="s">
        <v>227</v>
      </c>
      <c r="C119" s="12">
        <v>11.14</v>
      </c>
      <c r="D119" s="13">
        <v>2</v>
      </c>
      <c r="E119" s="14">
        <f t="shared" si="0"/>
        <v>22.28</v>
      </c>
      <c r="F119" s="15">
        <v>0</v>
      </c>
      <c r="G119" s="16">
        <f t="shared" si="1"/>
        <v>11.14</v>
      </c>
      <c r="H119" s="17">
        <f t="shared" si="2"/>
        <v>22.28</v>
      </c>
    </row>
    <row r="120" spans="1:8" x14ac:dyDescent="0.25">
      <c r="A120" s="10" t="s">
        <v>228</v>
      </c>
      <c r="B120" s="11" t="s">
        <v>229</v>
      </c>
      <c r="C120" s="12">
        <v>13.99</v>
      </c>
      <c r="D120" s="13">
        <v>2</v>
      </c>
      <c r="E120" s="14">
        <f t="shared" si="0"/>
        <v>27.98</v>
      </c>
      <c r="F120" s="15">
        <v>0</v>
      </c>
      <c r="G120" s="16">
        <f t="shared" si="1"/>
        <v>13.99</v>
      </c>
      <c r="H120" s="17">
        <f t="shared" si="2"/>
        <v>27.98</v>
      </c>
    </row>
    <row r="121" spans="1:8" x14ac:dyDescent="0.25">
      <c r="A121" s="10" t="s">
        <v>230</v>
      </c>
      <c r="B121" s="11" t="s">
        <v>231</v>
      </c>
      <c r="C121" s="12">
        <v>9.4499999999999993</v>
      </c>
      <c r="D121" s="13">
        <v>1</v>
      </c>
      <c r="E121" s="14">
        <f t="shared" si="0"/>
        <v>9.4499999999999993</v>
      </c>
      <c r="F121" s="15">
        <v>0</v>
      </c>
      <c r="G121" s="16">
        <f t="shared" si="1"/>
        <v>9.4499999999999993</v>
      </c>
      <c r="H121" s="17">
        <f t="shared" si="2"/>
        <v>9.4499999999999993</v>
      </c>
    </row>
    <row r="122" spans="1:8" x14ac:dyDescent="0.25">
      <c r="A122" s="10" t="s">
        <v>232</v>
      </c>
      <c r="B122" s="11" t="s">
        <v>233</v>
      </c>
      <c r="C122" s="12">
        <v>29.5</v>
      </c>
      <c r="D122" s="13">
        <v>5</v>
      </c>
      <c r="E122" s="14">
        <f t="shared" si="0"/>
        <v>147.5</v>
      </c>
      <c r="F122" s="15">
        <v>0</v>
      </c>
      <c r="G122" s="16">
        <f t="shared" si="1"/>
        <v>29.5</v>
      </c>
      <c r="H122" s="17">
        <f t="shared" si="2"/>
        <v>147.5</v>
      </c>
    </row>
    <row r="123" spans="1:8" x14ac:dyDescent="0.25">
      <c r="A123" s="10" t="s">
        <v>234</v>
      </c>
      <c r="B123" s="11" t="s">
        <v>235</v>
      </c>
      <c r="C123" s="12">
        <v>50</v>
      </c>
      <c r="D123" s="13">
        <v>2</v>
      </c>
      <c r="E123" s="14">
        <f t="shared" si="0"/>
        <v>100</v>
      </c>
      <c r="F123" s="15">
        <v>0</v>
      </c>
      <c r="G123" s="16">
        <f t="shared" si="1"/>
        <v>50</v>
      </c>
      <c r="H123" s="17">
        <f t="shared" si="2"/>
        <v>100</v>
      </c>
    </row>
    <row r="124" spans="1:8" x14ac:dyDescent="0.25">
      <c r="A124" s="10" t="s">
        <v>236</v>
      </c>
      <c r="B124" s="11" t="s">
        <v>237</v>
      </c>
      <c r="C124" s="12">
        <v>73</v>
      </c>
      <c r="D124" s="13">
        <v>2</v>
      </c>
      <c r="E124" s="14">
        <f t="shared" si="0"/>
        <v>146</v>
      </c>
      <c r="F124" s="15">
        <v>0</v>
      </c>
      <c r="G124" s="16">
        <f t="shared" si="1"/>
        <v>73</v>
      </c>
      <c r="H124" s="17">
        <f t="shared" si="2"/>
        <v>146</v>
      </c>
    </row>
    <row r="125" spans="1:8" x14ac:dyDescent="0.25">
      <c r="A125" s="10" t="s">
        <v>238</v>
      </c>
      <c r="B125" s="11" t="s">
        <v>239</v>
      </c>
      <c r="C125" s="12">
        <v>79</v>
      </c>
      <c r="D125" s="13">
        <v>2</v>
      </c>
      <c r="E125" s="14">
        <f t="shared" si="0"/>
        <v>158</v>
      </c>
      <c r="F125" s="15">
        <v>0</v>
      </c>
      <c r="G125" s="16">
        <f t="shared" si="1"/>
        <v>79</v>
      </c>
      <c r="H125" s="17">
        <f t="shared" si="2"/>
        <v>158</v>
      </c>
    </row>
    <row r="126" spans="1:8" x14ac:dyDescent="0.25">
      <c r="A126" s="10" t="s">
        <v>240</v>
      </c>
      <c r="B126" s="11" t="s">
        <v>241</v>
      </c>
      <c r="C126" s="12">
        <v>83</v>
      </c>
      <c r="D126" s="13">
        <v>8</v>
      </c>
      <c r="E126" s="14">
        <f t="shared" si="0"/>
        <v>664</v>
      </c>
      <c r="F126" s="15">
        <v>0</v>
      </c>
      <c r="G126" s="16">
        <f t="shared" si="1"/>
        <v>83</v>
      </c>
      <c r="H126" s="17">
        <f t="shared" si="2"/>
        <v>664</v>
      </c>
    </row>
    <row r="127" spans="1:8" x14ac:dyDescent="0.25">
      <c r="A127" s="10" t="s">
        <v>242</v>
      </c>
      <c r="B127" s="11" t="s">
        <v>243</v>
      </c>
      <c r="C127" s="12">
        <v>0.75</v>
      </c>
      <c r="D127" s="13">
        <v>5</v>
      </c>
      <c r="E127" s="14">
        <f t="shared" si="0"/>
        <v>3.75</v>
      </c>
      <c r="F127" s="15">
        <v>0</v>
      </c>
      <c r="G127" s="16">
        <f t="shared" si="1"/>
        <v>0.75</v>
      </c>
      <c r="H127" s="17">
        <f t="shared" si="2"/>
        <v>3.75</v>
      </c>
    </row>
    <row r="128" spans="1:8" x14ac:dyDescent="0.25">
      <c r="A128" s="10" t="s">
        <v>244</v>
      </c>
      <c r="B128" s="11" t="s">
        <v>245</v>
      </c>
      <c r="C128" s="12">
        <v>20.05</v>
      </c>
      <c r="D128" s="13">
        <v>1</v>
      </c>
      <c r="E128" s="14">
        <f t="shared" si="0"/>
        <v>20.05</v>
      </c>
      <c r="F128" s="15">
        <v>0</v>
      </c>
      <c r="G128" s="16">
        <f t="shared" si="1"/>
        <v>20.05</v>
      </c>
      <c r="H128" s="17">
        <f t="shared" si="2"/>
        <v>20.05</v>
      </c>
    </row>
    <row r="129" spans="1:8" x14ac:dyDescent="0.25">
      <c r="A129" s="10" t="s">
        <v>246</v>
      </c>
      <c r="B129" s="11" t="s">
        <v>247</v>
      </c>
      <c r="C129" s="12">
        <v>23</v>
      </c>
      <c r="D129" s="13">
        <v>1</v>
      </c>
      <c r="E129" s="14">
        <f t="shared" si="0"/>
        <v>23</v>
      </c>
      <c r="F129" s="15">
        <v>0</v>
      </c>
      <c r="G129" s="16">
        <f t="shared" si="1"/>
        <v>23</v>
      </c>
      <c r="H129" s="17">
        <f t="shared" si="2"/>
        <v>23</v>
      </c>
    </row>
    <row r="130" spans="1:8" x14ac:dyDescent="0.25">
      <c r="A130" s="10" t="s">
        <v>248</v>
      </c>
      <c r="B130" s="11" t="s">
        <v>249</v>
      </c>
      <c r="C130" s="12">
        <v>59.15</v>
      </c>
      <c r="D130" s="13">
        <v>1</v>
      </c>
      <c r="E130" s="14">
        <f t="shared" si="0"/>
        <v>59.15</v>
      </c>
      <c r="F130" s="15">
        <v>0</v>
      </c>
      <c r="G130" s="16">
        <f t="shared" si="1"/>
        <v>59.15</v>
      </c>
      <c r="H130" s="17">
        <f t="shared" si="2"/>
        <v>59.15</v>
      </c>
    </row>
    <row r="131" spans="1:8" x14ac:dyDescent="0.25">
      <c r="A131" s="10" t="s">
        <v>250</v>
      </c>
      <c r="B131" s="11" t="s">
        <v>251</v>
      </c>
      <c r="C131" s="12">
        <v>15.5</v>
      </c>
      <c r="D131" s="13">
        <v>4</v>
      </c>
      <c r="E131" s="14">
        <f t="shared" si="0"/>
        <v>62</v>
      </c>
      <c r="F131" s="15">
        <v>0</v>
      </c>
      <c r="G131" s="16">
        <f t="shared" si="1"/>
        <v>15.5</v>
      </c>
      <c r="H131" s="17">
        <f t="shared" si="2"/>
        <v>62</v>
      </c>
    </row>
    <row r="132" spans="1:8" x14ac:dyDescent="0.25">
      <c r="A132" s="10" t="s">
        <v>252</v>
      </c>
      <c r="B132" s="11" t="s">
        <v>253</v>
      </c>
      <c r="C132" s="12">
        <v>5.5</v>
      </c>
      <c r="D132" s="13">
        <v>2</v>
      </c>
      <c r="E132" s="14">
        <f t="shared" si="0"/>
        <v>11</v>
      </c>
      <c r="F132" s="15">
        <v>0</v>
      </c>
      <c r="G132" s="16">
        <f t="shared" si="1"/>
        <v>5.5</v>
      </c>
      <c r="H132" s="17">
        <f t="shared" si="2"/>
        <v>11</v>
      </c>
    </row>
    <row r="133" spans="1:8" x14ac:dyDescent="0.25">
      <c r="A133" s="10" t="s">
        <v>254</v>
      </c>
      <c r="B133" s="11" t="s">
        <v>255</v>
      </c>
      <c r="C133" s="12">
        <v>27</v>
      </c>
      <c r="D133" s="13">
        <v>2</v>
      </c>
      <c r="E133" s="14">
        <f t="shared" si="0"/>
        <v>54</v>
      </c>
      <c r="F133" s="15">
        <v>0</v>
      </c>
      <c r="G133" s="16">
        <f t="shared" si="1"/>
        <v>27</v>
      </c>
      <c r="H133" s="17">
        <f t="shared" si="2"/>
        <v>54</v>
      </c>
    </row>
    <row r="134" spans="1:8" x14ac:dyDescent="0.25">
      <c r="A134" s="10" t="s">
        <v>256</v>
      </c>
      <c r="B134" s="11" t="s">
        <v>257</v>
      </c>
      <c r="C134" s="12">
        <v>21.15</v>
      </c>
      <c r="D134" s="13">
        <v>2</v>
      </c>
      <c r="E134" s="14">
        <f t="shared" si="0"/>
        <v>42.3</v>
      </c>
      <c r="F134" s="15">
        <v>0</v>
      </c>
      <c r="G134" s="16">
        <f t="shared" si="1"/>
        <v>21.15</v>
      </c>
      <c r="H134" s="17">
        <f t="shared" si="2"/>
        <v>42.3</v>
      </c>
    </row>
    <row r="135" spans="1:8" x14ac:dyDescent="0.25">
      <c r="A135" s="10" t="s">
        <v>258</v>
      </c>
      <c r="B135" s="11" t="s">
        <v>259</v>
      </c>
      <c r="C135" s="12">
        <v>10.75</v>
      </c>
      <c r="D135" s="13">
        <v>12</v>
      </c>
      <c r="E135" s="14">
        <f t="shared" si="0"/>
        <v>129</v>
      </c>
      <c r="F135" s="15">
        <v>0</v>
      </c>
      <c r="G135" s="16">
        <f t="shared" si="1"/>
        <v>10.75</v>
      </c>
      <c r="H135" s="17">
        <f t="shared" si="2"/>
        <v>129</v>
      </c>
    </row>
    <row r="136" spans="1:8" x14ac:dyDescent="0.25">
      <c r="A136" s="10" t="s">
        <v>260</v>
      </c>
      <c r="B136" s="11" t="s">
        <v>261</v>
      </c>
      <c r="C136" s="12">
        <v>22.5</v>
      </c>
      <c r="D136" s="13">
        <v>10</v>
      </c>
      <c r="E136" s="14">
        <f t="shared" si="0"/>
        <v>225</v>
      </c>
      <c r="F136" s="15">
        <v>0</v>
      </c>
      <c r="G136" s="16">
        <f t="shared" si="1"/>
        <v>22.5</v>
      </c>
      <c r="H136" s="17">
        <f t="shared" si="2"/>
        <v>225</v>
      </c>
    </row>
    <row r="137" spans="1:8" x14ac:dyDescent="0.25">
      <c r="A137" s="10" t="s">
        <v>262</v>
      </c>
      <c r="B137" s="11" t="s">
        <v>263</v>
      </c>
      <c r="C137" s="12">
        <v>64</v>
      </c>
      <c r="D137" s="13">
        <v>1</v>
      </c>
      <c r="E137" s="14">
        <f t="shared" si="0"/>
        <v>64</v>
      </c>
      <c r="F137" s="15">
        <v>0</v>
      </c>
      <c r="G137" s="16">
        <f t="shared" si="1"/>
        <v>64</v>
      </c>
      <c r="H137" s="17">
        <f t="shared" si="2"/>
        <v>64</v>
      </c>
    </row>
    <row r="138" spans="1:8" x14ac:dyDescent="0.25">
      <c r="A138" s="10" t="s">
        <v>264</v>
      </c>
      <c r="B138" s="11" t="s">
        <v>265</v>
      </c>
      <c r="C138" s="12">
        <v>10.92</v>
      </c>
      <c r="D138" s="13">
        <v>1</v>
      </c>
      <c r="E138" s="14">
        <f t="shared" si="0"/>
        <v>10.92</v>
      </c>
      <c r="F138" s="15">
        <v>0</v>
      </c>
      <c r="G138" s="16">
        <f t="shared" si="1"/>
        <v>10.92</v>
      </c>
      <c r="H138" s="17">
        <f t="shared" si="2"/>
        <v>10.92</v>
      </c>
    </row>
    <row r="139" spans="1:8" x14ac:dyDescent="0.25">
      <c r="A139" s="10" t="s">
        <v>266</v>
      </c>
      <c r="B139" s="11" t="s">
        <v>267</v>
      </c>
      <c r="C139" s="12">
        <v>2.7</v>
      </c>
      <c r="D139" s="13">
        <v>15</v>
      </c>
      <c r="E139" s="14">
        <f t="shared" si="0"/>
        <v>40.5</v>
      </c>
      <c r="F139" s="15">
        <v>0</v>
      </c>
      <c r="G139" s="16">
        <f t="shared" si="1"/>
        <v>2.7</v>
      </c>
      <c r="H139" s="17">
        <f t="shared" si="2"/>
        <v>40.5</v>
      </c>
    </row>
    <row r="140" spans="1:8" x14ac:dyDescent="0.25">
      <c r="A140" s="10" t="s">
        <v>268</v>
      </c>
      <c r="B140" s="11" t="s">
        <v>269</v>
      </c>
      <c r="C140" s="12">
        <v>2.15</v>
      </c>
      <c r="D140" s="13">
        <v>40</v>
      </c>
      <c r="E140" s="14">
        <f t="shared" si="0"/>
        <v>86</v>
      </c>
      <c r="F140" s="15">
        <v>0</v>
      </c>
      <c r="G140" s="16">
        <f t="shared" si="1"/>
        <v>2.15</v>
      </c>
      <c r="H140" s="17">
        <f t="shared" si="2"/>
        <v>86</v>
      </c>
    </row>
    <row r="141" spans="1:8" x14ac:dyDescent="0.25">
      <c r="A141" s="10" t="s">
        <v>270</v>
      </c>
      <c r="B141" s="11" t="s">
        <v>271</v>
      </c>
      <c r="C141" s="12">
        <v>19.75</v>
      </c>
      <c r="D141" s="13">
        <v>2</v>
      </c>
      <c r="E141" s="14">
        <f t="shared" si="0"/>
        <v>39.5</v>
      </c>
      <c r="F141" s="15">
        <v>0</v>
      </c>
      <c r="G141" s="16">
        <f t="shared" si="1"/>
        <v>19.75</v>
      </c>
      <c r="H141" s="17">
        <f t="shared" si="2"/>
        <v>39.5</v>
      </c>
    </row>
    <row r="142" spans="1:8" x14ac:dyDescent="0.25">
      <c r="A142" s="10" t="s">
        <v>272</v>
      </c>
      <c r="B142" s="11" t="s">
        <v>273</v>
      </c>
      <c r="C142" s="12">
        <v>5.75</v>
      </c>
      <c r="D142" s="13">
        <v>3</v>
      </c>
      <c r="E142" s="14">
        <f t="shared" si="0"/>
        <v>17.25</v>
      </c>
      <c r="F142" s="15">
        <v>0</v>
      </c>
      <c r="G142" s="16">
        <f t="shared" si="1"/>
        <v>5.75</v>
      </c>
      <c r="H142" s="17">
        <f t="shared" si="2"/>
        <v>17.25</v>
      </c>
    </row>
    <row r="143" spans="1:8" x14ac:dyDescent="0.25">
      <c r="A143" s="10" t="s">
        <v>274</v>
      </c>
      <c r="B143" s="11" t="s">
        <v>275</v>
      </c>
      <c r="C143" s="12">
        <v>20</v>
      </c>
      <c r="D143" s="13">
        <v>8</v>
      </c>
      <c r="E143" s="14">
        <f t="shared" si="0"/>
        <v>160</v>
      </c>
      <c r="F143" s="15">
        <v>0</v>
      </c>
      <c r="G143" s="16">
        <f t="shared" si="1"/>
        <v>20</v>
      </c>
      <c r="H143" s="17">
        <f t="shared" si="2"/>
        <v>160</v>
      </c>
    </row>
    <row r="144" spans="1:8" x14ac:dyDescent="0.25">
      <c r="A144" s="10" t="s">
        <v>276</v>
      </c>
      <c r="B144" s="11" t="s">
        <v>277</v>
      </c>
      <c r="C144" s="12">
        <v>69</v>
      </c>
      <c r="D144" s="13">
        <v>3</v>
      </c>
      <c r="E144" s="14">
        <f t="shared" si="0"/>
        <v>207</v>
      </c>
      <c r="F144" s="15">
        <v>0</v>
      </c>
      <c r="G144" s="16">
        <f t="shared" si="1"/>
        <v>69</v>
      </c>
      <c r="H144" s="17">
        <f t="shared" si="2"/>
        <v>207</v>
      </c>
    </row>
    <row r="145" spans="1:8" x14ac:dyDescent="0.25">
      <c r="A145" s="10" t="s">
        <v>278</v>
      </c>
      <c r="B145" s="11" t="s">
        <v>279</v>
      </c>
      <c r="C145" s="12">
        <v>125</v>
      </c>
      <c r="D145" s="13">
        <v>2</v>
      </c>
      <c r="E145" s="14">
        <f t="shared" si="0"/>
        <v>250</v>
      </c>
      <c r="F145" s="15">
        <v>0</v>
      </c>
      <c r="G145" s="16">
        <f t="shared" si="1"/>
        <v>125</v>
      </c>
      <c r="H145" s="17">
        <f t="shared" si="2"/>
        <v>250</v>
      </c>
    </row>
    <row r="146" spans="1:8" x14ac:dyDescent="0.25">
      <c r="A146" s="10" t="s">
        <v>280</v>
      </c>
      <c r="B146" s="11" t="s">
        <v>281</v>
      </c>
      <c r="C146" s="12">
        <v>151</v>
      </c>
      <c r="D146" s="13">
        <v>2</v>
      </c>
      <c r="E146" s="14">
        <f t="shared" si="0"/>
        <v>302</v>
      </c>
      <c r="F146" s="15">
        <v>0</v>
      </c>
      <c r="G146" s="16">
        <f t="shared" si="1"/>
        <v>151</v>
      </c>
      <c r="H146" s="17">
        <f t="shared" si="2"/>
        <v>302</v>
      </c>
    </row>
    <row r="147" spans="1:8" x14ac:dyDescent="0.25">
      <c r="A147" s="10" t="s">
        <v>282</v>
      </c>
      <c r="B147" s="11" t="s">
        <v>283</v>
      </c>
      <c r="C147" s="12">
        <v>1.1499999999999999</v>
      </c>
      <c r="D147" s="13">
        <v>12</v>
      </c>
      <c r="E147" s="14">
        <f t="shared" si="0"/>
        <v>13.799999999999999</v>
      </c>
      <c r="F147" s="15">
        <v>0</v>
      </c>
      <c r="G147" s="16">
        <f t="shared" si="1"/>
        <v>1.1499999999999999</v>
      </c>
      <c r="H147" s="17">
        <f t="shared" si="2"/>
        <v>13.799999999999999</v>
      </c>
    </row>
    <row r="148" spans="1:8" x14ac:dyDescent="0.25">
      <c r="A148" s="10" t="s">
        <v>284</v>
      </c>
      <c r="B148" s="11" t="s">
        <v>285</v>
      </c>
      <c r="C148" s="12">
        <v>7.15</v>
      </c>
      <c r="D148" s="13">
        <v>12</v>
      </c>
      <c r="E148" s="14">
        <f t="shared" si="0"/>
        <v>85.800000000000011</v>
      </c>
      <c r="F148" s="15">
        <v>0</v>
      </c>
      <c r="G148" s="16">
        <f t="shared" si="1"/>
        <v>7.15</v>
      </c>
      <c r="H148" s="17">
        <f t="shared" si="2"/>
        <v>85.800000000000011</v>
      </c>
    </row>
    <row r="149" spans="1:8" x14ac:dyDescent="0.25">
      <c r="A149" s="10" t="s">
        <v>286</v>
      </c>
      <c r="B149" s="11" t="s">
        <v>287</v>
      </c>
      <c r="C149" s="12">
        <v>44</v>
      </c>
      <c r="D149" s="13">
        <v>1</v>
      </c>
      <c r="E149" s="14">
        <f t="shared" si="0"/>
        <v>44</v>
      </c>
      <c r="F149" s="15">
        <v>0</v>
      </c>
      <c r="G149" s="16">
        <f t="shared" si="1"/>
        <v>44</v>
      </c>
      <c r="H149" s="17">
        <f t="shared" si="2"/>
        <v>44</v>
      </c>
    </row>
    <row r="150" spans="1:8" x14ac:dyDescent="0.25">
      <c r="A150" s="10" t="s">
        <v>288</v>
      </c>
      <c r="B150" s="11" t="s">
        <v>289</v>
      </c>
      <c r="C150" s="12">
        <v>55</v>
      </c>
      <c r="D150" s="18">
        <v>3</v>
      </c>
      <c r="E150" s="14">
        <f t="shared" si="0"/>
        <v>165</v>
      </c>
      <c r="F150" s="15">
        <v>0</v>
      </c>
      <c r="G150" s="16">
        <f t="shared" si="1"/>
        <v>55</v>
      </c>
      <c r="H150" s="17">
        <f t="shared" si="2"/>
        <v>165</v>
      </c>
    </row>
    <row r="151" spans="1:8" ht="15.75" x14ac:dyDescent="0.25">
      <c r="A151" s="1"/>
      <c r="B151" s="19"/>
      <c r="C151" s="20"/>
      <c r="D151" s="21"/>
      <c r="E151" s="17">
        <f>SUM(E14:E150)</f>
        <v>15495.579999999994</v>
      </c>
      <c r="F151" s="22" t="s">
        <v>290</v>
      </c>
      <c r="G151" s="23"/>
      <c r="H151" s="17">
        <f>SUM(H14:H150)</f>
        <v>15495.579999999994</v>
      </c>
    </row>
    <row r="152" spans="1:8" ht="15.75" thickBot="1" x14ac:dyDescent="0.3">
      <c r="A152" s="1"/>
      <c r="B152" s="1"/>
      <c r="C152" s="1"/>
      <c r="D152" s="1"/>
      <c r="E152" s="24"/>
      <c r="F152" s="25"/>
      <c r="G152" s="24"/>
      <c r="H152" s="24"/>
    </row>
    <row r="153" spans="1:8" ht="15.75" thickBot="1" x14ac:dyDescent="0.3">
      <c r="A153" s="1"/>
      <c r="B153" s="1"/>
      <c r="C153" s="1"/>
      <c r="D153" s="1"/>
      <c r="E153" s="1"/>
      <c r="F153" s="25"/>
      <c r="G153" s="1"/>
      <c r="H153" s="26">
        <f>((E151-H151)/E151)</f>
        <v>0</v>
      </c>
    </row>
    <row r="154" spans="1:8" ht="15.75" thickBot="1" x14ac:dyDescent="0.3">
      <c r="A154" s="1"/>
      <c r="B154" s="1"/>
      <c r="C154" s="1"/>
      <c r="D154" s="1"/>
      <c r="E154" s="1"/>
      <c r="F154" s="1"/>
      <c r="G154" s="1"/>
      <c r="H154" s="29" t="s">
        <v>291</v>
      </c>
    </row>
    <row r="155" spans="1:8" ht="15.75" thickBot="1" x14ac:dyDescent="0.3">
      <c r="A155" s="1"/>
      <c r="B155" s="19"/>
      <c r="C155" s="20"/>
      <c r="D155" s="20"/>
      <c r="E155" s="27"/>
      <c r="F155" s="25"/>
      <c r="G155" s="20"/>
      <c r="H155" s="29"/>
    </row>
    <row r="156" spans="1:8" ht="15.75" thickBot="1" x14ac:dyDescent="0.3">
      <c r="A156" s="1"/>
      <c r="B156" s="19"/>
      <c r="C156" s="20"/>
      <c r="D156" s="20"/>
      <c r="E156" s="27"/>
      <c r="F156" s="25"/>
      <c r="G156" s="20"/>
      <c r="H156" s="29"/>
    </row>
    <row r="157" spans="1:8" x14ac:dyDescent="0.25">
      <c r="A157" s="1"/>
      <c r="B157" s="19"/>
      <c r="C157" s="20"/>
      <c r="D157" s="20"/>
      <c r="E157" s="27"/>
      <c r="F157" s="25"/>
      <c r="G157" s="20"/>
      <c r="H157" s="29"/>
    </row>
    <row r="158" spans="1:8" x14ac:dyDescent="0.25">
      <c r="A158" s="1"/>
      <c r="B158" s="19"/>
      <c r="C158" s="20"/>
      <c r="D158" s="20"/>
      <c r="E158" s="27"/>
      <c r="F158" s="25"/>
      <c r="G158" s="20"/>
      <c r="H158" s="27"/>
    </row>
  </sheetData>
  <sheetProtection algorithmName="SHA-512" hashValue="gFKEEUU823QADROzv9NY/bc44S5b/jdcWiNAm4CKKJW3fcDNNZD5mdQVTPWgBUz3oW6M90eHVM0RUQVo5FLHsw==" saltValue="PK9cv3phRYc8Pb2jWnh9Kg==" spinCount="100000" sheet="1" objects="1" scenarios="1"/>
  <mergeCells count="12">
    <mergeCell ref="H154:H157"/>
    <mergeCell ref="B1:H1"/>
    <mergeCell ref="B2:H2"/>
    <mergeCell ref="D3:G3"/>
    <mergeCell ref="B4:H4"/>
    <mergeCell ref="B5:H5"/>
    <mergeCell ref="B6:H6"/>
    <mergeCell ref="B7:H7"/>
    <mergeCell ref="B8:H8"/>
    <mergeCell ref="B9:H9"/>
    <mergeCell ref="B10:H10"/>
    <mergeCell ref="B11:H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 Rodríguez</dc:creator>
  <cp:lastModifiedBy>Marta Marfany</cp:lastModifiedBy>
  <dcterms:created xsi:type="dcterms:W3CDTF">2025-11-06T14:29:48Z</dcterms:created>
  <dcterms:modified xsi:type="dcterms:W3CDTF">2025-12-11T10:01:36Z</dcterms:modified>
</cp:coreProperties>
</file>