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mc:AlternateContent xmlns:mc="http://schemas.openxmlformats.org/markup-compatibility/2006">
    <mc:Choice Requires="x15">
      <x15ac:absPath xmlns:x15ac="http://schemas.microsoft.com/office/spreadsheetml/2010/11/ac" url="\\tmbperfils.xarxa.interna\documents\um04243\Documents\"/>
    </mc:Choice>
  </mc:AlternateContent>
  <xr:revisionPtr revIDLastSave="0" documentId="8_{E730B2D6-5E46-4444-95AE-72F0E2DBEBEE}"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Hoja1!$B$18:$F$18</definedName>
    <definedName name="_xlnm.Print_Area" localSheetId="0">Hoja1!$A$1:$I$213</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22" i="1"/>
  <c r="H23" i="1"/>
  <c r="H24" i="1"/>
  <c r="H25" i="1"/>
  <c r="H26" i="1"/>
  <c r="H27" i="1"/>
  <c r="H28" i="1"/>
  <c r="H29" i="1"/>
  <c r="H30" i="1"/>
  <c r="H31" i="1"/>
  <c r="H32" i="1"/>
  <c r="H33" i="1"/>
  <c r="H34" i="1"/>
  <c r="H35" i="1"/>
  <c r="H36" i="1"/>
  <c r="H37" i="1"/>
  <c r="H39" i="1"/>
  <c r="H40" i="1"/>
  <c r="H41" i="1"/>
  <c r="H44" i="1"/>
  <c r="H46" i="1"/>
  <c r="H48"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8" i="1"/>
  <c r="H20" i="1"/>
  <c r="F213" i="1"/>
  <c r="F211" i="1" a="1"/>
  <c r="F211" i="1"/>
</calcChain>
</file>

<file path=xl/sharedStrings.xml><?xml version="1.0" encoding="utf-8"?>
<sst xmlns="http://schemas.openxmlformats.org/spreadsheetml/2006/main" count="615" uniqueCount="339">
  <si>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</si>
  <si>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</si>
  <si>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</si>
  <si>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</si>
  <si>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</si>
  <si>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</si>
  <si>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</si>
  <si>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</si>
  <si>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PUNTUACION</t>
  </si>
  <si>
    <t>Si</t>
  </si>
  <si>
    <t>Rampa de acceso o elevador</t>
  </si>
  <si>
    <t>Accionamiento eléctrico desde el puesto de conducir</t>
  </si>
  <si>
    <t>OBLIGATORIO</t>
  </si>
  <si>
    <t>x</t>
  </si>
  <si>
    <r>
      <t xml:space="preserve">Accionamiento manual </t>
    </r>
    <r>
      <rPr>
        <sz val="11"/>
        <rFont val="Arial"/>
        <family val="2"/>
      </rPr>
      <t xml:space="preserve">(en caso de emergencia) </t>
    </r>
  </si>
  <si>
    <r>
      <t xml:space="preserve">□ </t>
    </r>
    <r>
      <rPr>
        <sz val="11"/>
        <color rgb="FF0070C0"/>
        <rFont val="Arial"/>
      </rPr>
      <t xml:space="preserve">SI </t>
    </r>
    <r>
      <rPr>
        <sz val="11"/>
        <rFont val="Arial"/>
        <family val="2"/>
      </rPr>
      <t xml:space="preserve">/ </t>
    </r>
    <r>
      <rPr>
        <sz val="11"/>
        <color theme="1"/>
        <rFont val="Arial"/>
        <family val="2"/>
      </rPr>
      <t xml:space="preserve">□ </t>
    </r>
    <r>
      <rPr>
        <sz val="11"/>
        <color rgb="FFFF0000"/>
        <rFont val="Arial"/>
        <family val="2"/>
      </rPr>
      <t>NO</t>
    </r>
  </si>
  <si>
    <r>
      <rPr>
        <sz val="11"/>
        <color rgb="FF0070C0"/>
        <rFont val="Arial"/>
      </rPr>
      <t xml:space="preserve">(SI) </t>
    </r>
    <r>
      <rPr>
        <sz val="11"/>
        <color theme="1"/>
        <rFont val="Arial"/>
        <family val="2"/>
      </rPr>
      <t>5</t>
    </r>
  </si>
  <si>
    <t>Necesidad de herramienta para accionamiento manual</t>
  </si>
  <si>
    <r>
      <rPr>
        <sz val="11"/>
        <color rgb="FFFF0000"/>
        <rFont val="Arial"/>
        <family val="2"/>
      </rPr>
      <t xml:space="preserve">(NO) </t>
    </r>
    <r>
      <rPr>
        <sz val="11"/>
        <color theme="1"/>
        <rFont val="Arial"/>
        <family val="2"/>
      </rPr>
      <t>10</t>
    </r>
  </si>
  <si>
    <t xml:space="preserve">Instalación en el suelo del vehículo (Integrado (50p)/ Acoplado debajo (0P)  </t>
  </si>
  <si>
    <r>
      <t xml:space="preserve">□ </t>
    </r>
    <r>
      <rPr>
        <sz val="11"/>
        <color rgb="FF0070C0"/>
        <rFont val="Arial"/>
      </rPr>
      <t xml:space="preserve">I </t>
    </r>
    <r>
      <rPr>
        <sz val="11"/>
        <color theme="1"/>
        <rFont val="Arial"/>
        <family val="2"/>
      </rPr>
      <t xml:space="preserve">/ □ </t>
    </r>
    <r>
      <rPr>
        <sz val="11"/>
        <color rgb="FFFF0000"/>
        <rFont val="Arial"/>
        <family val="2"/>
      </rPr>
      <t xml:space="preserve">A </t>
    </r>
  </si>
  <si>
    <r>
      <rPr>
        <sz val="11"/>
        <color rgb="FF0070C0"/>
        <rFont val="Arial"/>
      </rPr>
      <t xml:space="preserve">(I) </t>
    </r>
    <r>
      <rPr>
        <sz val="11"/>
        <color theme="1"/>
        <rFont val="Arial"/>
        <family val="2"/>
      </rPr>
      <t>50</t>
    </r>
  </si>
  <si>
    <t xml:space="preserve">NOTA: Debajo supone reducción ángulo de rampa del vehículo </t>
  </si>
  <si>
    <t>La cámara de la puerta que equipa la rampa visualiza la totalidad de la misma cuando está extendida.</t>
  </si>
  <si>
    <r>
      <rPr>
        <sz val="11"/>
        <color rgb="FF0070C0"/>
        <rFont val="Arial"/>
      </rPr>
      <t xml:space="preserve">(SI) </t>
    </r>
    <r>
      <rPr>
        <sz val="11"/>
        <color theme="1"/>
        <rFont val="Arial"/>
        <family val="2"/>
      </rPr>
      <t>10</t>
    </r>
  </si>
  <si>
    <t>6.1</t>
  </si>
  <si>
    <t>Capacidad de carga mínima soportada homologada (R107) ≥ 300 kg</t>
  </si>
  <si>
    <t>6.2</t>
  </si>
  <si>
    <t>Capacidad de carga mínima soportada homologada (R107) ≥ 320 kg</t>
  </si>
  <si>
    <r>
      <t xml:space="preserve">(SI) </t>
    </r>
    <r>
      <rPr>
        <sz val="11"/>
        <rFont val="Arial"/>
        <family val="2"/>
      </rPr>
      <t>30</t>
    </r>
  </si>
  <si>
    <t>6.3</t>
  </si>
  <si>
    <t>Capacidad de carga mínima soportada homologada (R107) ≥ 350 kg</t>
  </si>
  <si>
    <r>
      <t xml:space="preserve">(SI) </t>
    </r>
    <r>
      <rPr>
        <sz val="11"/>
        <rFont val="Arial"/>
        <family val="2"/>
      </rPr>
      <t>50</t>
    </r>
  </si>
  <si>
    <t>7.1</t>
  </si>
  <si>
    <t>Ancho total mínimo &gt; 900 mm</t>
  </si>
  <si>
    <t>7.2</t>
  </si>
  <si>
    <t>Ancho total mínimo ≥ 1000 mm</t>
  </si>
  <si>
    <r>
      <t xml:space="preserve">(SI) </t>
    </r>
    <r>
      <rPr>
        <sz val="11"/>
        <rFont val="Arial"/>
        <family val="2"/>
      </rPr>
      <t>20</t>
    </r>
  </si>
  <si>
    <t>8.1</t>
  </si>
  <si>
    <t>Ancho útil mínimo ≥ 800 mm</t>
  </si>
  <si>
    <t>8.2</t>
  </si>
  <si>
    <t>Ancho útil mínimo ≥ 900 mm</t>
  </si>
  <si>
    <r>
      <t xml:space="preserve">(SI) </t>
    </r>
    <r>
      <rPr>
        <sz val="11"/>
        <rFont val="Arial"/>
        <family val="2"/>
      </rPr>
      <t>25</t>
    </r>
  </si>
  <si>
    <t>9.1</t>
  </si>
  <si>
    <t>Longitud total mínima (rampa desplegada) ≥ 1100 mm</t>
  </si>
  <si>
    <r>
      <t xml:space="preserve">□ </t>
    </r>
    <r>
      <rPr>
        <sz val="11"/>
        <color rgb="FF0070C0"/>
        <rFont val="Arial"/>
      </rPr>
      <t>SI</t>
    </r>
    <r>
      <rPr>
        <sz val="11"/>
        <color theme="1"/>
        <rFont val="Arial"/>
        <family val="2"/>
      </rPr>
      <t xml:space="preserve"> / □ </t>
    </r>
    <r>
      <rPr>
        <sz val="11"/>
        <color rgb="FFFF0000"/>
        <rFont val="Arial"/>
        <family val="2"/>
      </rPr>
      <t>NO</t>
    </r>
  </si>
  <si>
    <r>
      <rPr>
        <sz val="11"/>
        <color rgb="FF0070C0"/>
        <rFont val="Arial"/>
      </rPr>
      <t>(SI)</t>
    </r>
    <r>
      <rPr>
        <sz val="11"/>
        <color theme="1"/>
        <rFont val="Arial"/>
        <family val="2"/>
      </rPr>
      <t xml:space="preserve"> 5</t>
    </r>
  </si>
  <si>
    <t xml:space="preserve">Longitud total mínima (rampa desplegada) ≥ 1200 mm </t>
  </si>
  <si>
    <t>10.1</t>
  </si>
  <si>
    <r>
      <t>Pendiente máxima rampa desplegada al suelo</t>
    </r>
    <r>
      <rPr>
        <sz val="12"/>
        <color rgb="FFFF0000"/>
        <rFont val="Arial"/>
        <family val="2"/>
      </rPr>
      <t xml:space="preserve">: </t>
    </r>
    <r>
      <rPr>
        <sz val="11"/>
        <color rgb="FFFF0000"/>
        <rFont val="Arial"/>
        <family val="2"/>
      </rPr>
      <t>≤ 36% o 19.8º</t>
    </r>
  </si>
  <si>
    <t>10.2</t>
  </si>
  <si>
    <r>
      <t>Pendiente máxima rampa desplegada al suelo</t>
    </r>
    <r>
      <rPr>
        <sz val="12"/>
        <rFont val="Arial"/>
        <family val="2"/>
      </rPr>
      <t xml:space="preserve">: </t>
    </r>
    <r>
      <rPr>
        <sz val="11"/>
        <rFont val="Arial"/>
        <family val="2"/>
      </rPr>
      <t>≤ 17.0º</t>
    </r>
  </si>
  <si>
    <t>11.1</t>
  </si>
  <si>
    <r>
      <t>Pendiente máxima rampa desplegada al bordillo</t>
    </r>
    <r>
      <rPr>
        <sz val="12"/>
        <color rgb="FFFF0000"/>
        <rFont val="Arial"/>
        <family val="2"/>
      </rPr>
      <t xml:space="preserve">: </t>
    </r>
    <r>
      <rPr>
        <sz val="11"/>
        <color rgb="FFFF0000"/>
        <rFont val="Arial"/>
        <family val="2"/>
      </rPr>
      <t xml:space="preserve">≤ 12% o 6,8º </t>
    </r>
  </si>
  <si>
    <t>NOTA: Sobre bordillo de 150 mm de altura</t>
  </si>
  <si>
    <t>11.2</t>
  </si>
  <si>
    <t>Pendiente máxima rampa desplegada al bordillo: ≤ 5º</t>
  </si>
  <si>
    <r>
      <t xml:space="preserve">(SI) </t>
    </r>
    <r>
      <rPr>
        <sz val="11"/>
        <rFont val="Arial"/>
        <family val="2"/>
      </rPr>
      <t>15</t>
    </r>
  </si>
  <si>
    <t>11.3</t>
  </si>
  <si>
    <t>Pendiente máxima rampa desplegada al bordillo: ≤ 1º</t>
  </si>
  <si>
    <t>12.1</t>
  </si>
  <si>
    <t>GAP vertical rampa-piso: mínimo 0 mm - máximo 2 mm</t>
  </si>
  <si>
    <t>NOTA: En ningún caso la rampa desplegada podrá quedar por debajo del nivel del piso</t>
  </si>
  <si>
    <t>12.2</t>
  </si>
  <si>
    <t>GAP vertical rampa-piso: 0 mm</t>
  </si>
  <si>
    <r>
      <t xml:space="preserve">(SI) </t>
    </r>
    <r>
      <rPr>
        <sz val="11"/>
        <rFont val="Arial"/>
        <family val="2"/>
      </rPr>
      <t>5</t>
    </r>
  </si>
  <si>
    <t>GAP horizontal rampa-piso:  ≤ 5 mm</t>
  </si>
  <si>
    <t>NOTA: Tolerancia horizontal máxima entre rampa y piso</t>
  </si>
  <si>
    <t>GAP vertical rampa-suelo: ≤ 10 mm</t>
  </si>
  <si>
    <t>NOTA: Grueso del borde inferior de la rampa</t>
  </si>
  <si>
    <t>15.1</t>
  </si>
  <si>
    <t xml:space="preserve">GAP lateral entre rampa y marco de la puerta: ≤ 75 mm  </t>
  </si>
  <si>
    <t>15.2</t>
  </si>
  <si>
    <t xml:space="preserve">GAP lateral entre rampa y marco de la puerta: ≤ 20 mm  </t>
  </si>
  <si>
    <t>Ancho libre puerta abierta con rampa ≥ 900 mm</t>
  </si>
  <si>
    <t>17.1</t>
  </si>
  <si>
    <t>Señalización perímetro lateral rampa con banda rojo/blanco de reflectancia difusa ρd ≥ 0,5 o color amarillo o blanco</t>
  </si>
  <si>
    <t>17.2</t>
  </si>
  <si>
    <t>Señalización perímetro lateral rampa con luz led</t>
  </si>
  <si>
    <r>
      <t xml:space="preserve">(SI) </t>
    </r>
    <r>
      <rPr>
        <sz val="11"/>
        <rFont val="Arial"/>
        <family val="2"/>
      </rPr>
      <t>10</t>
    </r>
  </si>
  <si>
    <t>17.3</t>
  </si>
  <si>
    <r>
      <t>Indicación “</t>
    </r>
    <r>
      <rPr>
        <b/>
        <sz val="9"/>
        <rFont val="Arial"/>
        <family val="2"/>
      </rPr>
      <t>NO PUGEU FINS QUE S’ATURI LA RAMPA</t>
    </r>
    <r>
      <rPr>
        <sz val="11"/>
        <rFont val="Arial"/>
        <family val="2"/>
      </rPr>
      <t>”</t>
    </r>
  </si>
  <si>
    <t>17.4</t>
  </si>
  <si>
    <t>Indicación en rampa de la limitación de peso permitido.</t>
  </si>
  <si>
    <t>Transición continua entre la rampa y el piso del vehículo, sin zonas con huecos, sin transiciones ni partes mecánicas que obstaculicen el funcionamiento.</t>
  </si>
  <si>
    <t>19.1</t>
  </si>
  <si>
    <t>La superficie de la rampa será antideslizante y facilitará la adherencia de las ruedas de sillas y carritos.</t>
  </si>
  <si>
    <t>19.2</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</si>
  <si>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</si>
  <si>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</si>
  <si>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</si>
  <si>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</si>
  <si>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</si>
  <si>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23.1</t>
  </si>
  <si>
    <t>El conductor dispondrá de un único pulsador simple 0-(1) para la extracción y recogida de la rampa.</t>
  </si>
  <si>
    <t>23.2</t>
  </si>
  <si>
    <t>El conductor podrá activar el mecanismo de la rampa tanto con puerta abierta como cerrada siempre y cuando el vehículo esté detenido.</t>
  </si>
  <si>
    <t>24.1</t>
  </si>
  <si>
    <t>La maniobra de actuación de la rampa activará automáticamente el freno de parada. CEPE/ONU 107R</t>
  </si>
  <si>
    <t>24.2</t>
  </si>
  <si>
    <t xml:space="preserve">Las maniobras de recogida y extracción de rampa se han de realizar con puerta cerrada. El sistema tendrá que cerrarlas automáticamente en caso de que no lo estén. </t>
  </si>
  <si>
    <t>24.3</t>
  </si>
  <si>
    <t>Funcionamiento coordinado de la apertura/cierre de puertas y maniobra de rampa.</t>
  </si>
  <si>
    <t>24.4</t>
  </si>
  <si>
    <t>Existirá un aviso al conductor de “7 días sin usar la rampa” que se mantendrá hasta realizar una maniobra completa de extracción/recogida. Además encenderá la luz de aviso amarilla.</t>
  </si>
  <si>
    <t>24.5</t>
  </si>
  <si>
    <t>Existirá un aviso al conductor de “Rampa sucia” con activación de luz de aviso amarilla cuando exista un sobreconsumo o retraso en la maniobra de extracción/recogida superior al 25% de lo normal (puede variar según el fabricante de la rampa).</t>
  </si>
  <si>
    <t>24.6</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</si>
  <si>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</si>
  <si>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Se activará las señalizaciones acústicas por voz (“Atenció rampa en moviment, si us plau esperi”) y visuales mientras la rampa esté en movimiento.</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</si>
  <si>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</si>
  <si>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</si>
  <si>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Pulsadores de parada solicitada y rampa solicitada</t>
  </si>
  <si>
    <t>28.1</t>
  </si>
  <si>
    <t xml:space="preserve">Pulsadores de solicitud de parada señalizados con la palabra STOP en blanco y fondo rojo + inscripción en BRAILLE. Accionables con la palma de la mano. </t>
  </si>
  <si>
    <t>28.2</t>
  </si>
  <si>
    <t>Los modelos  de pulsadores de las barras serán los indicados en ETB.04 ”Accesibilidad”(3.3)</t>
  </si>
  <si>
    <t>28.3</t>
  </si>
  <si>
    <t xml:space="preserve">Los pulsadores de panel lateral para Parada Solicitada en zonas de asientos para PMR o similar serán AZUL. </t>
  </si>
  <si>
    <t>Los pulsadores de asientos reservados para PMR señalizan en cuadro conductor independientemente de la Parada Solicitada.</t>
  </si>
  <si>
    <t>NOTA: Las indicadoras serán las indicadas en la ETB.03-(3.3.3.2)</t>
  </si>
  <si>
    <t>30.1</t>
  </si>
  <si>
    <t>Los pulsadores de panel lateral para Rampa Solicitada en zonas de sillas de ruedas serán de color AZUL con logotipo de silla de ruedas. Accionables con la palma de la mano.</t>
  </si>
  <si>
    <t>30.2</t>
  </si>
  <si>
    <t>El pulsador exterior de Solicitud de Rampa estará situado en la hoja anterior de la puerta que equipe la rampa y serán de color AZUL con logotipo de silla de ruedas.</t>
  </si>
  <si>
    <t>30.3</t>
  </si>
  <si>
    <t>Altura pulsadores interiores de solicitud de rampa: 700m ≥ h ≤ 1200m</t>
  </si>
  <si>
    <t>30.4</t>
  </si>
  <si>
    <t>Altura pulsadores exteriores de solicitud de rampa: 850m ≥ h ≤ 1300m</t>
  </si>
  <si>
    <t>31.1</t>
  </si>
  <si>
    <t>Los pulsadores de panel lateral para señalización de carritos de bebé en zonas de espacios reservados serán de color AZUL con logotipo único de carrito de bebé e irán situados al lateral de la ventana.</t>
  </si>
  <si>
    <t>31.2</t>
  </si>
  <si>
    <t>Los pulsadores de carrito de bebé señalizan en cuadro conductor independientemente de la Parada Solicitada.</t>
  </si>
  <si>
    <r>
      <rPr>
        <sz val="11"/>
        <color rgb="FF0070C0"/>
        <rFont val="Arial"/>
      </rPr>
      <t>(SI)</t>
    </r>
    <r>
      <rPr>
        <sz val="11"/>
        <color theme="1"/>
        <rFont val="Arial"/>
        <family val="2"/>
      </rPr>
      <t xml:space="preserve"> 25</t>
    </r>
  </si>
  <si>
    <t>NOTA: Las indicadoras serán las indicadas en la ETB.04-(3.4)</t>
  </si>
  <si>
    <t>32.1</t>
  </si>
  <si>
    <t>Los pulsadores que se instalan en las hojas de las puertas para la apertura de estas desde el interior/exterior serán de color VERDE.</t>
  </si>
  <si>
    <t>32.2</t>
  </si>
  <si>
    <t>Los pulsadores exteriores NUNCA deben lucir de manera fija con el vehículo en movimiento.</t>
  </si>
  <si>
    <t>Avisos y señalización</t>
  </si>
  <si>
    <t>33.1</t>
  </si>
  <si>
    <t>Avisador lumínico y acústico, en la puerta que equipe la rampa con la indicación “Rampa” situado a la derecha del de “Stop” (Parada Solicitada)</t>
  </si>
  <si>
    <t>33.2</t>
  </si>
  <si>
    <t>Avisador lumínico y acústico en todas las puertas con la indicación “STOP”</t>
  </si>
  <si>
    <t>34.1</t>
  </si>
  <si>
    <t>Indicación al conductor de tipo visual y acústica, situada en el tablero del puesto del conductor (Parada solicitada, rampa solicitada y carrito de bebé) CEPE/ONU R107</t>
  </si>
  <si>
    <t>34.2</t>
  </si>
  <si>
    <t>Los pulsadores de Parada Solicitada, Rampa Solicitada, solicitud de Parada en asientos PMR y Solicitud de parada para carritos de bebé se señalizan en cuadro conductor mediante Display independiente especificado en ETB 03- 3.3.3.2</t>
  </si>
  <si>
    <t>35.1</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</si>
  <si>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</si>
  <si>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35.2</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</si>
  <si>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</si>
  <si>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</si>
  <si>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</si>
  <si>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r>
      <t xml:space="preserve">□ </t>
    </r>
    <r>
      <rPr>
        <sz val="11"/>
        <color rgb="FF0070C0"/>
        <rFont val="Arial"/>
      </rPr>
      <t>SI</t>
    </r>
    <r>
      <rPr>
        <sz val="11"/>
        <color theme="1"/>
        <rFont val="Arial"/>
        <family val="2"/>
      </rPr>
      <t xml:space="preserve"> / □ </t>
    </r>
    <r>
      <rPr>
        <sz val="11"/>
        <color rgb="FFFF0000"/>
        <rFont val="Arial"/>
        <family val="2"/>
      </rPr>
      <t>NO</t>
    </r>
    <r>
      <rPr>
        <sz val="11"/>
        <color theme="1"/>
        <rFont val="Arial"/>
        <family val="2"/>
      </rPr>
      <t xml:space="preserve"> </t>
    </r>
  </si>
  <si>
    <r>
      <rPr>
        <sz val="11"/>
        <color rgb="FF0070C0"/>
        <rFont val="Arial"/>
      </rPr>
      <t xml:space="preserve">(SI) </t>
    </r>
    <r>
      <rPr>
        <sz val="11"/>
        <color theme="1"/>
        <rFont val="Arial"/>
        <family val="2"/>
      </rPr>
      <t>25</t>
    </r>
  </si>
  <si>
    <t>Blanco fijo: Puerta abierta y luces posición ON</t>
  </si>
  <si>
    <t>Verde fijo: Puerta abierta y luces posición OFF</t>
  </si>
  <si>
    <t>Amarillo intermitente: Durante el aviso acústico de precierre (“Atenció tancant portes”)</t>
  </si>
  <si>
    <t>Rojo intermitente: Durante la maniobra de apertura o cierre de puerta y/o de extracción/recogida de rampa (en las puertas que la equipen).</t>
  </si>
  <si>
    <t>Amarillo fijo: Aviso de activación de memoria de apertura automática de dicha puerta.</t>
  </si>
  <si>
    <t>Los pulsadores en las puertas y solicitud de rampa dispondrán de iluminación roja al ser presionados.</t>
  </si>
  <si>
    <t>39.1</t>
  </si>
  <si>
    <t>La señalización de Parada Solicitada se desactivará al abrir puertas</t>
  </si>
  <si>
    <t>39.2</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</si>
  <si>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</si>
  <si>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</si>
  <si>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</si>
  <si>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</si>
  <si>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42.1</t>
  </si>
  <si>
    <t>2 Espacios destinados para el transporte de dos pasajeros en silla de ruedas (1 en vehículos de tipo 1DD/doble piso; Tipo 6/6,5m y Tipo 7/10m), que les permita situarse en el sentido contrario al de la marcha.</t>
  </si>
  <si>
    <t>42.2</t>
  </si>
  <si>
    <t xml:space="preserve">Los espacios se localizarán en la zona más cercana a la puerta donde se ubica la rampa y habrá un espacio reservado en cada lado del vehículo. </t>
  </si>
  <si>
    <t>42.3</t>
  </si>
  <si>
    <t>La superficie de alojamiento mínima para una persona en silla de ruedas es de 1300 mm de longitud y 750 mm de ancho (CEPE/ONU R107)</t>
  </si>
  <si>
    <t>43.1</t>
  </si>
  <si>
    <t>Cada espacio PMR-SR deberá incorporar un respaldo o soporte de contención, que cumpla con todo lo estipulado en la ETB.04 apartado 3.5</t>
  </si>
  <si>
    <t>43.2</t>
  </si>
  <si>
    <t>El acabado y tapizado del respaldo es idéntico al de los asientos reservados de uso prioritario.</t>
  </si>
  <si>
    <t>44.1</t>
  </si>
  <si>
    <t>Estos espacios deberán disponer de un asiento Autoplegable en la zona opuesta al respaldo. Deberán recogerse de forma progresiva y sin golpear el panel lateral.</t>
  </si>
  <si>
    <t>44.2</t>
  </si>
  <si>
    <t>Los asientos plegables serán del mismo fabricante que el resto de asientos de pasaje</t>
  </si>
  <si>
    <t>Los asientos de pasaje son los modelos indicados en la ETB-01 “Asientos de pasaje”</t>
  </si>
  <si>
    <t>46.1</t>
  </si>
  <si>
    <t>Los vehículos equipan como mínimo un asiento “FOLGAT”©</t>
  </si>
  <si>
    <t>46.2</t>
  </si>
  <si>
    <t>Los vehículos equipan dos asientos “FOLGAT”©</t>
  </si>
  <si>
    <t>El suelo incorporará un indicativo visual que indique las zonas de PMR-SR según ETB-04 y orientado en el orden de marcha</t>
  </si>
  <si>
    <r>
      <t xml:space="preserve">Junto al emplazamiento para la silla de ruedas, se fijará un letrero con el texto: “Este emplazamiento está reservado para una silla de ruedas. La silla de ruedas debe colocarse mirando hacia atrás, apoyada contra la mampara o respaldo delantero y con los frenos aplicados” </t>
    </r>
    <r>
      <rPr>
        <sz val="11"/>
        <color rgb="FFFF0000"/>
        <rFont val="Arial"/>
        <family val="2"/>
      </rPr>
      <t>CEPE/ONU R107</t>
    </r>
  </si>
  <si>
    <t>Los vehículos incorporarán 2 cintas de anclaje conforme a las especificaciones descritas en la ETB.04 3.5.1</t>
  </si>
  <si>
    <t>50.1</t>
  </si>
  <si>
    <t>Cada espacio preferente para PMR/SR dispondrá de sus propios cinturones de seguridad.</t>
  </si>
  <si>
    <t>(SI) 25</t>
  </si>
  <si>
    <t>50.2</t>
  </si>
  <si>
    <t>Los cinturones de seguridad deberán cumplir con las especificaciones descritas en la ETB.04 3.5.2</t>
  </si>
  <si>
    <t>Los cinturones de seguridad deberán tener un movimiento de rotación coplanario al lateral del vehículo por lo menos de 90° negativos y 90° positivos desde la posición de reposo.</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</si>
  <si>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</si>
  <si>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Los espacios reservados tendrán una barra horizontal instalada bajo la ventana, a una altura mínima de 800 mm y máxima de 1100 mm</t>
  </si>
  <si>
    <t>52.1</t>
  </si>
  <si>
    <t>Deberá disponer de una barra antivuelco en el lado interior de los espacios reservados a sillas de ruedas. CEPE/ONU R107</t>
  </si>
  <si>
    <t>52.2</t>
  </si>
  <si>
    <t>La  barra antivuelco será retráctil y plegada no sobrepasará el ancho del respaldo de soporte de las sillas de ruedas (Quedará plegada detrás de la zona tapizada)</t>
  </si>
  <si>
    <t>53.1</t>
  </si>
  <si>
    <t>El área libre asociada a la maniobrabilidad de las sillas de ruedas en cada área reservada es de Ø≥1100mm</t>
  </si>
  <si>
    <t>53.2</t>
  </si>
  <si>
    <t>El área libre asociada a la maniobrabilidad de las sillas de ruedas en cada área reservada es de Ø≥1200mm</t>
  </si>
  <si>
    <t>53.3</t>
  </si>
  <si>
    <t>El área libre asociada a la maniobrabilidad de las sillas de ruedas en cada área reservada es de Ø≥1300mm</t>
  </si>
  <si>
    <t>54.1</t>
  </si>
  <si>
    <t>1 asiento PMR es de ancho mayor (Jumbo, Pumuki o similar)</t>
  </si>
  <si>
    <t>54.2</t>
  </si>
  <si>
    <t>2 asientos PMR son de ancho mayor (Jumbo, Pumuki, etc.)</t>
  </si>
  <si>
    <t>54.3</t>
  </si>
  <si>
    <t>3 asientos PMR son de ancho mayor (Jumbo, Pumuki, etc.)</t>
  </si>
  <si>
    <t>54.4</t>
  </si>
  <si>
    <t>4 asientos PMR son de ancho mayor (Jumbo, Pumuki, etc.)</t>
  </si>
  <si>
    <t>55.1</t>
  </si>
  <si>
    <t xml:space="preserve">Hay 2 asientos de ancho mayor (Jumbo, Pumuki, etc.) sobre los pasos de ruedas delanteras. </t>
  </si>
  <si>
    <t>55.2</t>
  </si>
  <si>
    <t>Hay 3 asientos de ancho mayor (Jumbo, Pumuki, etc.) sobre los pasos de ruedas delanteras.</t>
  </si>
  <si>
    <t>55.3</t>
  </si>
  <si>
    <t>Hay 4 asientos de ancho mayor (Jumbo, Pumuki, etc.) sobre los pasos de ruedas delanteras.</t>
  </si>
  <si>
    <t>Asientos reservados PMR (Según ETB.XX)</t>
  </si>
  <si>
    <t>Deberán estar claramente diferenciados de los asientos estándar del vehículo, siguiendo el diseño pfoporcionado por TB</t>
  </si>
  <si>
    <t>El espacio para los pies de los asientos preferentes deberá estar al mismo nivel que el pasillo adyacente</t>
  </si>
  <si>
    <t>os asientos preferentes situados junto al pasillo deberán disponer de apoyabrazos abatibles, con longitud mínima de 250 mm desde el respaldo y superficie superior antideslizante</t>
  </si>
  <si>
    <t>Bajo al menos uno de los asientos preferentes deberá existir un espacio libre destinado a perro de asistencia (mín. 700 mm x 400 mm), libre de aristas cortantes y no invadiendo el pasillo</t>
  </si>
  <si>
    <t>Kneeling (Según ETB.02)</t>
  </si>
  <si>
    <t>60.1</t>
  </si>
  <si>
    <t>El conductor dispondrá de un único pulsador para el accionamiento del sistema de arrodillamiento o “kneeling”</t>
  </si>
  <si>
    <t>60.2</t>
  </si>
  <si>
    <t>El pulsador será doble de 3 posiciones: (-1)-0-(1) con reposo en posición intermedia:</t>
  </si>
  <si>
    <r>
      <t xml:space="preserve">□ </t>
    </r>
    <r>
      <rPr>
        <sz val="11"/>
        <color rgb="FF0070C0"/>
        <rFont val="Arial"/>
      </rPr>
      <t xml:space="preserve">SI </t>
    </r>
    <r>
      <rPr>
        <sz val="11"/>
        <color theme="1"/>
        <rFont val="Arial"/>
        <family val="2"/>
      </rPr>
      <t xml:space="preserve">/ □ </t>
    </r>
    <r>
      <rPr>
        <sz val="11"/>
        <color rgb="FFFF0000"/>
        <rFont val="Arial"/>
        <family val="2"/>
      </rPr>
      <t>NO</t>
    </r>
  </si>
  <si>
    <r>
      <rPr>
        <sz val="11"/>
        <color rgb="FF0070C0"/>
        <rFont val="Arial"/>
      </rPr>
      <t xml:space="preserve">(SI) </t>
    </r>
    <r>
      <rPr>
        <sz val="11"/>
        <color theme="1"/>
        <rFont val="Arial"/>
        <family val="2"/>
      </rPr>
      <t>15</t>
    </r>
  </si>
  <si>
    <r>
      <t>-</t>
    </r>
    <r>
      <rPr>
        <sz val="7"/>
        <color rgb="FF000000"/>
        <rFont val="Arial"/>
      </rPr>
      <t xml:space="preserve">       </t>
    </r>
    <r>
      <rPr>
        <sz val="11"/>
        <color rgb="FF000000"/>
        <rFont val="Arial"/>
        <family val="2"/>
      </rPr>
      <t>Posición -1 (pulsador parte superior): Retorno inmediato a posición normal en cualquier condición).</t>
    </r>
  </si>
  <si>
    <r>
      <t>-</t>
    </r>
    <r>
      <rPr>
        <sz val="7"/>
        <color rgb="FF000000"/>
        <rFont val="Arial"/>
      </rPr>
      <t xml:space="preserve">       </t>
    </r>
    <r>
      <rPr>
        <sz val="11"/>
        <color rgb="FF000000"/>
        <rFont val="Arial"/>
        <family val="2"/>
      </rPr>
      <t>Posición 0: Posición de reposo.</t>
    </r>
  </si>
  <si>
    <r>
      <t>-</t>
    </r>
    <r>
      <rPr>
        <sz val="7"/>
        <color rgb="FF000000"/>
        <rFont val="Arial"/>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</si>
  <si>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</si>
  <si>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</si>
  <si>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</si>
  <si>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</si>
  <si>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</si>
  <si>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</si>
  <si>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</si>
  <si>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</si>
  <si>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</si>
  <si>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</si>
  <si>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</si>
  <si>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</si>
  <si>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</si>
  <si>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</si>
  <si>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</si>
  <si>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</si>
  <si>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</si>
  <si>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</si>
  <si>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</si>
  <si>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</si>
  <si>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</si>
  <si>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</si>
  <si>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</si>
  <si>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</si>
  <si>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</si>
  <si>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</si>
  <si>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</si>
  <si>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</si>
  <si>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</si>
  <si>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</si>
  <si>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</si>
  <si>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</si>
  <si>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</si>
  <si>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</si>
  <si>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</si>
  <si>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</si>
  <si>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</si>
  <si>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</si>
  <si>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</si>
  <si>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</si>
  <si>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</si>
  <si>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</si>
  <si>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</si>
  <si>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</si>
  <si>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</si>
  <si>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</si>
  <si>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</si>
  <si>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</si>
  <si>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</si>
  <si>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</si>
  <si>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</si>
  <si>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</si>
  <si>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</si>
  <si>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</si>
  <si>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</si>
  <si>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</si>
  <si>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</si>
  <si>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</si>
  <si>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</si>
  <si>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</si>
  <si>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</si>
  <si>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</si>
  <si>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</si>
  <si>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</si>
  <si>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</si>
  <si>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</si>
  <si>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</si>
  <si>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</si>
  <si>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</si>
  <si>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</si>
  <si>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</si>
  <si>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</si>
  <si>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</si>
  <si>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</si>
  <si>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82.4</t>
  </si>
  <si>
    <t>El ancho de pasillo mínimo hasta primera zona de PMR es ≥1000mm</t>
  </si>
  <si>
    <t>83.1</t>
  </si>
  <si>
    <t>El ancho de paso de ruedas gemelar es ≥600mm</t>
  </si>
  <si>
    <t>NOTA: Medido a 620 mm de altura al piso</t>
  </si>
  <si>
    <t>83.2</t>
  </si>
  <si>
    <t>El ancho de paso de ruedas gemelar es ≥640mm</t>
  </si>
  <si>
    <t>83.3</t>
  </si>
  <si>
    <t>El ancho de paso de ruedas gemelar es ≥650mm</t>
  </si>
  <si>
    <t>NOTA: Medido a 1200 mm de altura al piso</t>
  </si>
  <si>
    <t>83.4</t>
  </si>
  <si>
    <t>El ancho de paso de ruedas gemelar es ≥800mm</t>
  </si>
  <si>
    <t>83.5</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</si>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</sst>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b/>
      <sz val="9"/>
      <name val="Arial"/>
      <family val="2"/>
    </font>
    <font>
      <i/>
      <sz val="10"/>
      <color rgb="FF000000"/>
      <name val="Arial"/>
      <family val="2"/>
    </font>
    <font>
      <b/>
      <sz val="11"/>
      <color rgb="FF000000"/>
      <name val="Arial"/>
      <family val="2"/>
    </font>
    <font>
      <vertAlign val="superscript"/>
      <sz val="11"/>
      <color rgb="FF000000"/>
      <name val="Arial"/>
      <family val="2"/>
    </font>
    <font>
      <sz val="11"/>
      <name val="Calibri"/>
      <family val="2"/>
      <scheme val="minor"/>
    </font>
    <font>
      <sz val="12"/>
      <color theme="1"/>
      <name val="Arial"/>
      <family val="2"/>
    </font>
    <font>
      <sz val="14"/>
      <color theme="1"/>
      <name val="Arial"/>
      <family val="2"/>
    </font>
    <font>
      <u/>
      <sz val="11"/>
      <color theme="10"/>
      <name val="Calibri"/>
      <family val="2"/>
      <scheme val="minor"/>
    </font>
    <font>
      <u/>
      <sz val="11"/>
      <color theme="11"/>
      <name val="Calibri"/>
      <family val="2"/>
      <scheme val="minor"/>
    </font>
    <font>
      <sz val="11"/>
      <color rgb="FF0070C0"/>
      <name val="Arial"/>
    </font>
    <font>
      <sz val="7"/>
      <color rgb="FF000000"/>
      <name val="Arial"/>
    </font>
    <font>
      <sz val="9"/>
      <color theme="1"/>
      <name val="Calibri"/>
      <family val="2"/>
      <scheme val="minor"/>
    </font>
    <font>
      <sz val="12"/>
      <color rgb="FFFF0000"/>
      <name val="Arial"/>
      <family val="2"/>
    </font>
    <font>
      <sz val="11"/>
      <color rgb="FF0070C0"/>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77">
    <xf numFmtId="0" fontId="0" fillId="0" borderId="0" xfId="0"/>
    <xf numFmtId="0" fontId="8" fillId="3" borderId="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20" fillId="0" borderId="0" xfId="0" applyFont="1"/>
    <xf numFmtId="0" fontId="0" fillId="0" borderId="0" xfId="0" applyAlignment="1">
      <alignment horizontal="center" vertical="center"/>
    </xf>
    <xf numFmtId="0" fontId="19" fillId="0" borderId="0" xfId="0" applyFont="1" applyAlignment="1">
      <alignment vertical="top" wrapText="1"/>
    </xf>
    <xf numFmtId="0" fontId="0" fillId="0" borderId="0" xfId="0" applyAlignment="1">
      <alignment vertical="top"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25" fillId="0" borderId="0" xfId="0" applyFont="1" applyAlignment="1">
      <alignment vertical="center"/>
    </xf>
    <xf numFmtId="0" fontId="1" fillId="0" borderId="10"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0" xfId="0" applyAlignment="1">
      <alignment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5" fillId="0" borderId="10"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11" fillId="0" borderId="2" xfId="0" applyFont="1" applyBorder="1" applyAlignment="1">
      <alignment vertical="center" wrapText="1"/>
    </xf>
    <xf numFmtId="0" fontId="23" fillId="0" borderId="2" xfId="0" applyFont="1" applyBorder="1" applyAlignment="1">
      <alignment horizontal="center" vertical="center"/>
    </xf>
    <xf numFmtId="0" fontId="13" fillId="0" borderId="2" xfId="0" applyFont="1" applyBorder="1" applyAlignment="1">
      <alignment vertical="center" wrapText="1"/>
    </xf>
    <xf numFmtId="0" fontId="28" fillId="0" borderId="10" xfId="0" applyFont="1" applyBorder="1" applyAlignment="1">
      <alignment horizontal="center" vertical="center" wrapText="1"/>
    </xf>
    <xf numFmtId="0" fontId="15" fillId="0" borderId="2" xfId="0" applyFont="1" applyBorder="1" applyAlignment="1">
      <alignment vertical="center" wrapText="1"/>
    </xf>
    <xf numFmtId="0" fontId="16"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6" fillId="0" borderId="2" xfId="0" applyFont="1" applyBorder="1" applyAlignment="1">
      <alignment horizontal="left" vertical="center" wrapText="1"/>
    </xf>
    <xf numFmtId="0" fontId="10" fillId="0" borderId="2" xfId="0" applyFont="1" applyBorder="1" applyAlignment="1">
      <alignment horizontal="left" vertical="center" wrapText="1" indent="5"/>
    </xf>
    <xf numFmtId="0" fontId="16" fillId="2" borderId="2" xfId="0" applyFont="1" applyFill="1" applyBorder="1" applyAlignment="1">
      <alignment horizontal="center" vertical="center" wrapText="1"/>
    </xf>
    <xf numFmtId="0" fontId="27" fillId="0" borderId="2" xfId="0" applyFont="1" applyBorder="1" applyAlignment="1">
      <alignment horizontal="center" vertical="center"/>
    </xf>
    <xf numFmtId="0" fontId="25" fillId="0" borderId="0" xfId="0" applyFont="1" applyAlignment="1">
      <alignment vertical="center" wrapText="1"/>
    </xf>
    <xf numFmtId="0" fontId="1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0" fillId="0" borderId="12" xfId="0" applyFont="1" applyBorder="1" applyAlignment="1">
      <alignment vertical="center" wrapText="1"/>
    </xf>
    <xf numFmtId="0" fontId="8" fillId="0" borderId="12" xfId="0" applyFont="1" applyBorder="1" applyAlignment="1">
      <alignment horizontal="center" vertical="center" wrapText="1"/>
    </xf>
    <xf numFmtId="0" fontId="23" fillId="0" borderId="12" xfId="0" applyFont="1" applyBorder="1" applyAlignment="1">
      <alignment horizontal="center" vertical="center"/>
    </xf>
    <xf numFmtId="0" fontId="8"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8" fillId="3" borderId="1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19" fillId="0" borderId="0" xfId="0" applyFont="1" applyAlignment="1">
      <alignment vertical="top" wrapText="1"/>
    </xf>
    <xf numFmtId="0" fontId="19" fillId="0" borderId="0" xfId="0" applyFont="1" applyAlignment="1">
      <alignment horizontal="left" vertical="top" wrapText="1"/>
    </xf>
    <xf numFmtId="0" fontId="8"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11" fillId="0" borderId="0" xfId="0" applyFont="1" applyAlignment="1">
      <alignment horizontal="right"/>
    </xf>
    <xf numFmtId="0" fontId="18" fillId="0" borderId="0" xfId="0" applyFont="1" applyAlignment="1">
      <alignment horizontal="left"/>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cellXfs>
  <cellStyles count="21">
    <cellStyle name="Hipervínculo" xfId="9" builtinId="8" hidden="1"/>
    <cellStyle name="Hipervínculo" xfId="11" builtinId="8" hidden="1"/>
    <cellStyle name="Hipervínculo" xfId="15" builtinId="8" hidden="1"/>
    <cellStyle name="Hipervínculo" xfId="17" builtinId="8" hidden="1"/>
    <cellStyle name="Hipervínculo" xfId="19" builtinId="8" hidden="1"/>
    <cellStyle name="Hipervínculo" xfId="13" builtinId="8" hidden="1"/>
    <cellStyle name="Hipervínculo" xfId="5" builtinId="8" hidden="1"/>
    <cellStyle name="Hipervínculo" xfId="7" builtinId="8" hidden="1"/>
    <cellStyle name="Hipervínculo" xfId="3" builtinId="8" hidden="1"/>
    <cellStyle name="Hipervínculo" xfId="1" builtinId="8"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6" builtinId="9" hidden="1"/>
    <cellStyle name="Hipervínculo visitado" xfId="8" builtinId="9" hidden="1"/>
    <cellStyle name="Hipervínculo visitado" xfId="12" builtinId="9" hidden="1"/>
    <cellStyle name="Hipervínculo visitado" xfId="10" builtinId="9" hidden="1"/>
    <cellStyle name="Hipervínculo visitado" xfId="4" builtinId="9" hidden="1"/>
    <cellStyle name="Hipervínculo visitado" xfId="2" builtinId="9" hidden="1"/>
    <cellStyle name="Normal" xfId="0" builtinId="0"/>
  </cellStyles>
  <dxfs count="2">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213"/>
  <sheetViews>
    <sheetView tabSelected="1" zoomScale="110" zoomScaleNormal="110" zoomScalePageLayoutView="170" workbookViewId="0">
      <selection activeCell="F213" sqref="F213"/>
    </sheetView>
  </sheetViews>
  <sheetFormatPr defaultColWidth="11.42578125" defaultRowHeight="15"/>
  <cols>
    <col min="2" max="2" width="7.42578125" customWidth="1"/>
    <col min="3" max="3" width="52.7109375" customWidth="1"/>
    <col min="4" max="4" width="15.7109375" customWidth="1"/>
    <col min="5" max="5" width="20" style="5" customWidth="1"/>
    <col min="6" max="6" width="19.42578125" style="5" customWidth="1"/>
    <col min="8" max="8" width="2" hidden="1" customWidth="1"/>
    <col min="27" max="27" width="20" style="5" customWidth="1"/>
  </cols>
  <sheetData>
    <row r="2" spans="2:27" ht="18">
      <c r="B2" s="4" t="s">
        <v>0</v>
      </c>
    </row>
    <row r="5" spans="2:27">
      <c r="B5" s="64" t="s">
        <v>1</v>
      </c>
      <c r="C5" s="64"/>
      <c r="D5" s="64"/>
      <c r="E5" s="64"/>
      <c r="AA5"/>
    </row>
    <row r="6" spans="2:27" ht="36.75" customHeight="1">
      <c r="B6" s="64"/>
      <c r="C6" s="64"/>
      <c r="D6" s="64"/>
      <c r="E6" s="64"/>
      <c r="AA6"/>
    </row>
    <row r="7" spans="2:27">
      <c r="B7" s="7"/>
      <c r="C7" s="7"/>
      <c r="D7" s="7"/>
      <c r="E7" s="7"/>
      <c r="AA7" s="7"/>
    </row>
    <row r="8" spans="2:27">
      <c r="B8" s="64" t="s">
        <v>2</v>
      </c>
      <c r="C8" s="64"/>
      <c r="D8" s="64"/>
      <c r="E8" s="64"/>
      <c r="AA8"/>
    </row>
    <row r="9" spans="2:27">
      <c r="B9" s="64"/>
      <c r="C9" s="64"/>
      <c r="D9" s="64"/>
      <c r="E9" s="64"/>
      <c r="AA9"/>
    </row>
    <row r="10" spans="2:27">
      <c r="B10" s="7"/>
      <c r="C10" s="7"/>
      <c r="D10" s="7"/>
      <c r="E10" s="7"/>
      <c r="AA10" s="7"/>
    </row>
    <row r="11" spans="2:27" ht="29.25" customHeight="1">
      <c r="B11" s="64" t="s">
        <v>3</v>
      </c>
      <c r="C11" s="64"/>
      <c r="D11" s="64"/>
      <c r="E11" s="64"/>
      <c r="AA11"/>
    </row>
    <row r="12" spans="2:27" ht="31.5" customHeight="1">
      <c r="B12" s="64"/>
      <c r="C12" s="64"/>
      <c r="D12" s="64"/>
      <c r="E12" s="64"/>
      <c r="AA12"/>
    </row>
    <row r="13" spans="2:27" ht="29.25" customHeight="1">
      <c r="B13" s="6"/>
      <c r="C13" s="6"/>
      <c r="D13" s="6"/>
      <c r="E13" s="6"/>
      <c r="AA13" s="6"/>
    </row>
    <row r="14" spans="2:27" ht="29.25" customHeight="1">
      <c r="B14" s="65" t="s">
        <v>4</v>
      </c>
      <c r="C14" s="65"/>
      <c r="D14" s="65"/>
      <c r="E14" s="65"/>
      <c r="AA14"/>
    </row>
    <row r="15" spans="2:27" ht="35.25" customHeight="1">
      <c r="B15" s="65"/>
      <c r="C15" s="65"/>
      <c r="D15" s="65"/>
      <c r="E15" s="65"/>
      <c r="AA15"/>
    </row>
    <row r="17" spans="1:27" ht="15.75" thickBot="1"/>
    <row r="18" spans="1:27" ht="16.5" thickBot="1">
      <c r="B18" s="8" t="s">
        <v>5</v>
      </c>
      <c r="C18" s="9" t="s">
        <v>6</v>
      </c>
      <c r="D18" s="10" t="s">
        <v>7</v>
      </c>
      <c r="E18" s="11" t="s">
        <v>8</v>
      </c>
      <c r="F18" s="12" t="s">
        <v>9</v>
      </c>
      <c r="AA18" s="11" t="s">
        <v>8</v>
      </c>
    </row>
    <row r="19" spans="1:27" ht="15.75" thickBot="1">
      <c r="B19" s="8"/>
      <c r="C19" s="13" t="s">
        <v>10</v>
      </c>
      <c r="D19" s="14"/>
      <c r="E19" s="15"/>
      <c r="F19" s="12"/>
      <c r="AA19" s="15"/>
    </row>
    <row r="20" spans="1:27" ht="15.75" customHeight="1">
      <c r="B20" s="16">
        <v>1</v>
      </c>
      <c r="C20" s="17" t="s">
        <v>11</v>
      </c>
      <c r="D20" s="18" t="s">
        <v>12</v>
      </c>
      <c r="E20" s="19"/>
      <c r="F20" s="2" t="s">
        <v>13</v>
      </c>
      <c r="H20">
        <f>IF(AND(D20="OBLIGATORIO",F20&lt;&gt;"x"),1,0)</f>
        <v>0</v>
      </c>
      <c r="AA20" s="19"/>
    </row>
    <row r="21" spans="1:27" ht="15.75" customHeight="1">
      <c r="A21" s="20"/>
      <c r="B21" s="21">
        <v>2</v>
      </c>
      <c r="C21" s="22" t="s">
        <v>14</v>
      </c>
      <c r="D21" s="23" t="s">
        <v>15</v>
      </c>
      <c r="E21" s="24" t="s">
        <v>16</v>
      </c>
      <c r="F21" s="1"/>
      <c r="H21">
        <f t="shared" ref="H21:H76" si="0">IF(AND(D21="OBLIGATORIO",F21&lt;&gt;"x"),1,0)</f>
        <v>0</v>
      </c>
      <c r="AA21" s="24">
        <v>5</v>
      </c>
    </row>
    <row r="22" spans="1:27" ht="29.25" customHeight="1">
      <c r="A22" s="25"/>
      <c r="B22" s="21">
        <v>3</v>
      </c>
      <c r="C22" s="26" t="s">
        <v>17</v>
      </c>
      <c r="D22" s="23" t="s">
        <v>15</v>
      </c>
      <c r="E22" s="24" t="s">
        <v>18</v>
      </c>
      <c r="F22" s="1"/>
      <c r="H22">
        <f t="shared" si="0"/>
        <v>0</v>
      </c>
      <c r="AA22" s="24">
        <v>10</v>
      </c>
    </row>
    <row r="23" spans="1:27" ht="29.25" customHeight="1">
      <c r="A23" s="25"/>
      <c r="B23" s="62">
        <v>4</v>
      </c>
      <c r="C23" s="26" t="s">
        <v>19</v>
      </c>
      <c r="D23" s="66" t="s">
        <v>20</v>
      </c>
      <c r="E23" s="57" t="s">
        <v>21</v>
      </c>
      <c r="F23" s="54"/>
      <c r="H23">
        <f t="shared" si="0"/>
        <v>0</v>
      </c>
      <c r="AA23" s="57">
        <v>50</v>
      </c>
    </row>
    <row r="24" spans="1:27" ht="26.25" customHeight="1">
      <c r="A24" s="25"/>
      <c r="B24" s="62"/>
      <c r="C24" s="27" t="s">
        <v>22</v>
      </c>
      <c r="D24" s="66"/>
      <c r="E24" s="58"/>
      <c r="F24" s="55"/>
      <c r="H24">
        <f t="shared" si="0"/>
        <v>0</v>
      </c>
      <c r="AA24" s="58"/>
    </row>
    <row r="25" spans="1:27" ht="29.25" customHeight="1">
      <c r="A25" s="25"/>
      <c r="B25" s="21">
        <v>5</v>
      </c>
      <c r="C25" s="28" t="s">
        <v>23</v>
      </c>
      <c r="D25" s="23" t="s">
        <v>15</v>
      </c>
      <c r="E25" s="24" t="s">
        <v>24</v>
      </c>
      <c r="F25" s="1"/>
      <c r="H25">
        <f t="shared" si="0"/>
        <v>0</v>
      </c>
      <c r="AA25" s="24">
        <v>10</v>
      </c>
    </row>
    <row r="26" spans="1:27" ht="28.5">
      <c r="A26" s="25"/>
      <c r="B26" s="29" t="s">
        <v>25</v>
      </c>
      <c r="C26" s="30" t="s">
        <v>26</v>
      </c>
      <c r="D26" s="31" t="s">
        <v>12</v>
      </c>
      <c r="E26" s="24"/>
      <c r="F26" s="1"/>
      <c r="H26">
        <f t="shared" si="0"/>
        <v>1</v>
      </c>
      <c r="AA26" s="24"/>
    </row>
    <row r="27" spans="1:27" ht="28.5">
      <c r="A27" s="25"/>
      <c r="B27" s="21" t="s">
        <v>27</v>
      </c>
      <c r="C27" s="32" t="s">
        <v>28</v>
      </c>
      <c r="D27" s="23" t="s">
        <v>15</v>
      </c>
      <c r="E27" s="33" t="s">
        <v>29</v>
      </c>
      <c r="F27" s="1"/>
      <c r="H27">
        <f t="shared" si="0"/>
        <v>0</v>
      </c>
      <c r="AA27" s="24">
        <v>30</v>
      </c>
    </row>
    <row r="28" spans="1:27" ht="28.5">
      <c r="A28" s="25"/>
      <c r="B28" s="21" t="s">
        <v>30</v>
      </c>
      <c r="C28" s="32" t="s">
        <v>31</v>
      </c>
      <c r="D28" s="23" t="s">
        <v>15</v>
      </c>
      <c r="E28" s="33" t="s">
        <v>32</v>
      </c>
      <c r="F28" s="1"/>
      <c r="H28">
        <f t="shared" si="0"/>
        <v>0</v>
      </c>
      <c r="AA28" s="24">
        <v>50</v>
      </c>
    </row>
    <row r="29" spans="1:27" ht="15.75" customHeight="1">
      <c r="A29" s="25"/>
      <c r="B29" s="29" t="s">
        <v>33</v>
      </c>
      <c r="C29" s="30" t="s">
        <v>34</v>
      </c>
      <c r="D29" s="31" t="s">
        <v>12</v>
      </c>
      <c r="E29" s="24"/>
      <c r="F29" s="1"/>
      <c r="H29">
        <f t="shared" si="0"/>
        <v>1</v>
      </c>
      <c r="AA29" s="24"/>
    </row>
    <row r="30" spans="1:27" ht="15.75" customHeight="1">
      <c r="A30" s="25"/>
      <c r="B30" s="21" t="s">
        <v>35</v>
      </c>
      <c r="C30" s="26" t="s">
        <v>36</v>
      </c>
      <c r="D30" s="23" t="s">
        <v>15</v>
      </c>
      <c r="E30" s="33" t="s">
        <v>37</v>
      </c>
      <c r="F30" s="1"/>
      <c r="H30">
        <f t="shared" si="0"/>
        <v>0</v>
      </c>
      <c r="AA30" s="24">
        <v>20</v>
      </c>
    </row>
    <row r="31" spans="1:27" ht="15.75" customHeight="1">
      <c r="A31" s="25"/>
      <c r="B31" s="29" t="s">
        <v>38</v>
      </c>
      <c r="C31" s="30" t="s">
        <v>39</v>
      </c>
      <c r="D31" s="31" t="s">
        <v>12</v>
      </c>
      <c r="E31" s="24"/>
      <c r="F31" s="1"/>
      <c r="H31">
        <f t="shared" si="0"/>
        <v>1</v>
      </c>
      <c r="AA31" s="24"/>
    </row>
    <row r="32" spans="1:27" ht="15.75" customHeight="1">
      <c r="A32" s="25"/>
      <c r="B32" s="21" t="s">
        <v>40</v>
      </c>
      <c r="C32" s="26" t="s">
        <v>41</v>
      </c>
      <c r="D32" s="23" t="s">
        <v>15</v>
      </c>
      <c r="E32" s="33" t="s">
        <v>42</v>
      </c>
      <c r="F32" s="1"/>
      <c r="H32">
        <f t="shared" si="0"/>
        <v>0</v>
      </c>
      <c r="AA32" s="24">
        <v>25</v>
      </c>
    </row>
    <row r="33" spans="1:27" ht="30" customHeight="1">
      <c r="A33" s="20"/>
      <c r="B33" s="21" t="s">
        <v>43</v>
      </c>
      <c r="C33" s="26" t="s">
        <v>44</v>
      </c>
      <c r="D33" s="23" t="s">
        <v>45</v>
      </c>
      <c r="E33" s="24" t="s">
        <v>46</v>
      </c>
      <c r="F33" s="1"/>
      <c r="H33">
        <f t="shared" si="0"/>
        <v>0</v>
      </c>
      <c r="AA33" s="24">
        <v>5</v>
      </c>
    </row>
    <row r="34" spans="1:27" ht="29.25" customHeight="1">
      <c r="A34" s="20"/>
      <c r="B34" s="21">
        <v>9.1999999999999993</v>
      </c>
      <c r="C34" s="26" t="s">
        <v>47</v>
      </c>
      <c r="D34" s="23" t="s">
        <v>15</v>
      </c>
      <c r="E34" s="33" t="s">
        <v>42</v>
      </c>
      <c r="F34" s="1"/>
      <c r="H34">
        <f t="shared" si="0"/>
        <v>0</v>
      </c>
      <c r="AA34" s="24">
        <v>25</v>
      </c>
    </row>
    <row r="35" spans="1:27" ht="26.25" customHeight="1">
      <c r="B35" s="29" t="s">
        <v>48</v>
      </c>
      <c r="C35" s="30" t="s">
        <v>49</v>
      </c>
      <c r="D35" s="31" t="s">
        <v>12</v>
      </c>
      <c r="E35" s="24"/>
      <c r="F35" s="1"/>
      <c r="H35">
        <f t="shared" si="0"/>
        <v>1</v>
      </c>
      <c r="AA35" s="24"/>
    </row>
    <row r="36" spans="1:27" ht="15.75" customHeight="1">
      <c r="B36" s="21" t="s">
        <v>50</v>
      </c>
      <c r="C36" s="32" t="s">
        <v>51</v>
      </c>
      <c r="D36" s="23" t="s">
        <v>15</v>
      </c>
      <c r="E36" s="33" t="s">
        <v>37</v>
      </c>
      <c r="F36" s="1"/>
      <c r="H36">
        <f t="shared" si="0"/>
        <v>0</v>
      </c>
      <c r="AA36" s="24">
        <v>20</v>
      </c>
    </row>
    <row r="37" spans="1:27" ht="29.25">
      <c r="B37" s="67" t="s">
        <v>52</v>
      </c>
      <c r="C37" s="30" t="s">
        <v>53</v>
      </c>
      <c r="D37" s="71" t="s">
        <v>12</v>
      </c>
      <c r="E37" s="57"/>
      <c r="F37" s="54"/>
      <c r="H37" s="73">
        <f t="shared" si="0"/>
        <v>1</v>
      </c>
      <c r="AA37" s="57"/>
    </row>
    <row r="38" spans="1:27">
      <c r="B38" s="67"/>
      <c r="C38" s="34" t="s">
        <v>54</v>
      </c>
      <c r="D38" s="71"/>
      <c r="E38" s="58"/>
      <c r="F38" s="55"/>
      <c r="H38" s="73"/>
      <c r="AA38" s="58"/>
    </row>
    <row r="39" spans="1:27">
      <c r="B39" s="21" t="s">
        <v>55</v>
      </c>
      <c r="C39" s="32" t="s">
        <v>56</v>
      </c>
      <c r="D39" s="23" t="s">
        <v>15</v>
      </c>
      <c r="E39" s="33" t="s">
        <v>57</v>
      </c>
      <c r="F39" s="1"/>
      <c r="H39">
        <f t="shared" si="0"/>
        <v>0</v>
      </c>
      <c r="AA39" s="24">
        <v>15</v>
      </c>
    </row>
    <row r="40" spans="1:27" ht="15.75" customHeight="1">
      <c r="B40" s="21" t="s">
        <v>58</v>
      </c>
      <c r="C40" s="32" t="s">
        <v>59</v>
      </c>
      <c r="D40" s="23" t="s">
        <v>15</v>
      </c>
      <c r="E40" s="33" t="s">
        <v>42</v>
      </c>
      <c r="F40" s="1"/>
      <c r="H40">
        <f t="shared" si="0"/>
        <v>0</v>
      </c>
      <c r="AA40" s="24">
        <v>25</v>
      </c>
    </row>
    <row r="41" spans="1:27" ht="24" customHeight="1">
      <c r="B41" s="29" t="s">
        <v>60</v>
      </c>
      <c r="C41" s="30" t="s">
        <v>61</v>
      </c>
      <c r="D41" s="60" t="s">
        <v>12</v>
      </c>
      <c r="E41" s="57"/>
      <c r="F41" s="54"/>
      <c r="H41">
        <f t="shared" si="0"/>
        <v>1</v>
      </c>
      <c r="AA41" s="57"/>
    </row>
    <row r="42" spans="1:27" ht="25.5">
      <c r="B42" s="29"/>
      <c r="C42" s="34" t="s">
        <v>62</v>
      </c>
      <c r="D42" s="61"/>
      <c r="E42" s="58"/>
      <c r="F42" s="55"/>
      <c r="AA42" s="58"/>
    </row>
    <row r="43" spans="1:27">
      <c r="B43" s="21" t="s">
        <v>63</v>
      </c>
      <c r="C43" s="32" t="s">
        <v>64</v>
      </c>
      <c r="D43" s="23" t="s">
        <v>15</v>
      </c>
      <c r="E43" s="33" t="s">
        <v>65</v>
      </c>
      <c r="F43" s="1"/>
      <c r="AA43" s="24">
        <v>5</v>
      </c>
    </row>
    <row r="44" spans="1:27" ht="15.75" customHeight="1">
      <c r="A44" s="20"/>
      <c r="B44" s="29">
        <v>13</v>
      </c>
      <c r="C44" s="30" t="s">
        <v>66</v>
      </c>
      <c r="D44" s="60" t="s">
        <v>12</v>
      </c>
      <c r="E44" s="57"/>
      <c r="F44" s="54"/>
      <c r="H44">
        <f t="shared" si="0"/>
        <v>1</v>
      </c>
      <c r="AA44" s="57"/>
    </row>
    <row r="45" spans="1:27">
      <c r="A45" s="20"/>
      <c r="B45" s="29"/>
      <c r="C45" s="34" t="s">
        <v>67</v>
      </c>
      <c r="D45" s="61"/>
      <c r="E45" s="58"/>
      <c r="F45" s="55"/>
      <c r="AA45" s="58"/>
    </row>
    <row r="46" spans="1:27" ht="15.75" customHeight="1">
      <c r="A46" s="20"/>
      <c r="B46" s="29">
        <v>14</v>
      </c>
      <c r="C46" s="30" t="s">
        <v>68</v>
      </c>
      <c r="D46" s="60" t="s">
        <v>12</v>
      </c>
      <c r="E46" s="57"/>
      <c r="F46" s="54"/>
      <c r="H46">
        <f t="shared" si="0"/>
        <v>1</v>
      </c>
      <c r="AA46" s="57"/>
    </row>
    <row r="47" spans="1:27" ht="15.75" customHeight="1">
      <c r="A47" s="20"/>
      <c r="B47" s="29"/>
      <c r="C47" s="34" t="s">
        <v>69</v>
      </c>
      <c r="D47" s="61"/>
      <c r="E47" s="58"/>
      <c r="F47" s="55"/>
      <c r="AA47" s="58"/>
    </row>
    <row r="48" spans="1:27" ht="28.5">
      <c r="A48" s="20"/>
      <c r="B48" s="29" t="s">
        <v>70</v>
      </c>
      <c r="C48" s="30" t="s">
        <v>71</v>
      </c>
      <c r="D48" s="31" t="s">
        <v>12</v>
      </c>
      <c r="E48" s="24"/>
      <c r="F48" s="1"/>
      <c r="H48">
        <f t="shared" si="0"/>
        <v>1</v>
      </c>
      <c r="AA48" s="24"/>
    </row>
    <row r="49" spans="1:27" ht="28.5">
      <c r="A49" s="20"/>
      <c r="B49" s="35" t="s">
        <v>72</v>
      </c>
      <c r="C49" s="32" t="s">
        <v>73</v>
      </c>
      <c r="D49" s="23" t="s">
        <v>15</v>
      </c>
      <c r="E49" s="33" t="s">
        <v>42</v>
      </c>
      <c r="F49" s="1"/>
      <c r="AA49" s="24">
        <v>25</v>
      </c>
    </row>
    <row r="50" spans="1:27" ht="15.75" customHeight="1">
      <c r="B50" s="21">
        <v>16</v>
      </c>
      <c r="C50" s="32" t="s">
        <v>74</v>
      </c>
      <c r="D50" s="23" t="s">
        <v>15</v>
      </c>
      <c r="E50" s="33" t="s">
        <v>65</v>
      </c>
      <c r="F50" s="1"/>
      <c r="H50">
        <f t="shared" si="0"/>
        <v>0</v>
      </c>
      <c r="AA50" s="24">
        <v>5</v>
      </c>
    </row>
    <row r="51" spans="1:27" ht="25.5" customHeight="1">
      <c r="A51" s="20"/>
      <c r="B51" s="29" t="s">
        <v>75</v>
      </c>
      <c r="C51" s="30" t="s">
        <v>76</v>
      </c>
      <c r="D51" s="31" t="s">
        <v>12</v>
      </c>
      <c r="E51" s="24"/>
      <c r="F51" s="1"/>
      <c r="H51">
        <f t="shared" si="0"/>
        <v>1</v>
      </c>
      <c r="AA51" s="24"/>
    </row>
    <row r="52" spans="1:27" ht="15.75" customHeight="1">
      <c r="B52" s="21" t="s">
        <v>77</v>
      </c>
      <c r="C52" s="32" t="s">
        <v>78</v>
      </c>
      <c r="D52" s="23" t="s">
        <v>15</v>
      </c>
      <c r="E52" s="33" t="s">
        <v>79</v>
      </c>
      <c r="F52" s="1"/>
      <c r="H52">
        <f t="shared" si="0"/>
        <v>0</v>
      </c>
      <c r="AA52" s="24">
        <v>10</v>
      </c>
    </row>
    <row r="53" spans="1:27" ht="15.75" customHeight="1">
      <c r="B53" s="21" t="s">
        <v>80</v>
      </c>
      <c r="C53" s="32" t="s">
        <v>81</v>
      </c>
      <c r="D53" s="23" t="s">
        <v>15</v>
      </c>
      <c r="E53" s="33" t="s">
        <v>79</v>
      </c>
      <c r="F53" s="1"/>
      <c r="H53">
        <f t="shared" si="0"/>
        <v>0</v>
      </c>
      <c r="AA53" s="24">
        <v>10</v>
      </c>
    </row>
    <row r="54" spans="1:27" ht="29.25" customHeight="1">
      <c r="B54" s="21" t="s">
        <v>82</v>
      </c>
      <c r="C54" s="32" t="s">
        <v>83</v>
      </c>
      <c r="D54" s="23" t="s">
        <v>15</v>
      </c>
      <c r="E54" s="33" t="s">
        <v>65</v>
      </c>
      <c r="F54" s="1"/>
      <c r="H54">
        <f t="shared" si="0"/>
        <v>0</v>
      </c>
      <c r="AA54" s="24">
        <v>5</v>
      </c>
    </row>
    <row r="55" spans="1:27" ht="43.5" customHeight="1">
      <c r="B55" s="21">
        <v>18</v>
      </c>
      <c r="C55" s="28" t="s">
        <v>84</v>
      </c>
      <c r="D55" s="23" t="s">
        <v>15</v>
      </c>
      <c r="E55" s="33" t="s">
        <v>57</v>
      </c>
      <c r="F55" s="1"/>
      <c r="H55">
        <f t="shared" si="0"/>
        <v>0</v>
      </c>
      <c r="AA55" s="24">
        <v>15</v>
      </c>
    </row>
    <row r="56" spans="1:27" ht="38.25" customHeight="1">
      <c r="A56" s="20"/>
      <c r="B56" s="21" t="s">
        <v>85</v>
      </c>
      <c r="C56" s="30" t="s">
        <v>86</v>
      </c>
      <c r="D56" s="31" t="s">
        <v>12</v>
      </c>
      <c r="E56" s="24"/>
      <c r="F56" s="1"/>
      <c r="H56">
        <f t="shared" si="0"/>
        <v>1</v>
      </c>
      <c r="AA56" s="24"/>
    </row>
    <row r="57" spans="1:27" ht="29.25" customHeight="1">
      <c r="B57" s="62" t="s">
        <v>87</v>
      </c>
      <c r="C57" s="28" t="s">
        <v>88</v>
      </c>
      <c r="D57" s="66" t="s">
        <v>45</v>
      </c>
      <c r="E57" s="57" t="s">
        <v>46</v>
      </c>
      <c r="F57" s="54"/>
      <c r="H57">
        <f t="shared" si="0"/>
        <v>0</v>
      </c>
      <c r="AA57" s="57">
        <v>5</v>
      </c>
    </row>
    <row r="58" spans="1:27" ht="26.25" customHeight="1">
      <c r="B58" s="62"/>
      <c r="C58" s="36" t="s">
        <v>89</v>
      </c>
      <c r="D58" s="66"/>
      <c r="E58" s="58"/>
      <c r="F58" s="55"/>
      <c r="H58">
        <f t="shared" si="0"/>
        <v>0</v>
      </c>
      <c r="AA58" s="58"/>
    </row>
    <row r="59" spans="1:27" ht="59.25" customHeight="1">
      <c r="A59" s="20"/>
      <c r="B59" s="21">
        <v>20</v>
      </c>
      <c r="C59" s="30" t="s">
        <v>90</v>
      </c>
      <c r="D59" s="31" t="s">
        <v>12</v>
      </c>
      <c r="E59" s="24"/>
      <c r="F59" s="1"/>
      <c r="H59">
        <f t="shared" si="0"/>
        <v>1</v>
      </c>
      <c r="AA59" s="24"/>
    </row>
    <row r="60" spans="1:27" ht="29.25" customHeight="1">
      <c r="B60" s="21">
        <v>21</v>
      </c>
      <c r="C60" s="28" t="s">
        <v>91</v>
      </c>
      <c r="D60" s="23" t="s">
        <v>15</v>
      </c>
      <c r="E60" s="33" t="s">
        <v>79</v>
      </c>
      <c r="F60" s="1"/>
      <c r="H60">
        <f t="shared" si="0"/>
        <v>0</v>
      </c>
      <c r="AA60" s="24">
        <v>10</v>
      </c>
    </row>
    <row r="61" spans="1:27" ht="60.75" customHeight="1">
      <c r="B61" s="29">
        <v>22</v>
      </c>
      <c r="C61" s="30" t="s">
        <v>92</v>
      </c>
      <c r="D61" s="31" t="s">
        <v>12</v>
      </c>
      <c r="E61" s="24"/>
      <c r="F61" s="1"/>
      <c r="H61">
        <f t="shared" si="0"/>
        <v>1</v>
      </c>
      <c r="AA61" s="24"/>
    </row>
    <row r="62" spans="1:27" ht="29.25" customHeight="1">
      <c r="B62" s="21" t="s">
        <v>93</v>
      </c>
      <c r="C62" s="28" t="s">
        <v>94</v>
      </c>
      <c r="D62" s="23" t="s">
        <v>15</v>
      </c>
      <c r="E62" s="33" t="s">
        <v>79</v>
      </c>
      <c r="F62" s="1"/>
      <c r="H62">
        <f t="shared" si="0"/>
        <v>0</v>
      </c>
      <c r="AA62" s="24">
        <v>10</v>
      </c>
    </row>
    <row r="63" spans="1:27" ht="43.5" customHeight="1">
      <c r="B63" s="21" t="s">
        <v>95</v>
      </c>
      <c r="C63" s="28" t="s">
        <v>96</v>
      </c>
      <c r="D63" s="23" t="s">
        <v>15</v>
      </c>
      <c r="E63" s="33" t="s">
        <v>65</v>
      </c>
      <c r="F63" s="1"/>
      <c r="H63">
        <f t="shared" si="0"/>
        <v>0</v>
      </c>
      <c r="AA63" s="24">
        <v>5</v>
      </c>
    </row>
    <row r="64" spans="1:27" ht="43.5" customHeight="1">
      <c r="B64" s="29" t="s">
        <v>97</v>
      </c>
      <c r="C64" s="30" t="s">
        <v>98</v>
      </c>
      <c r="D64" s="31" t="s">
        <v>12</v>
      </c>
      <c r="E64" s="24"/>
      <c r="F64" s="1"/>
      <c r="H64">
        <f t="shared" si="0"/>
        <v>1</v>
      </c>
      <c r="AA64" s="24"/>
    </row>
    <row r="65" spans="1:27" ht="42" customHeight="1">
      <c r="B65" s="21" t="s">
        <v>99</v>
      </c>
      <c r="C65" s="28" t="s">
        <v>100</v>
      </c>
      <c r="D65" s="23" t="s">
        <v>15</v>
      </c>
      <c r="E65" s="33" t="s">
        <v>65</v>
      </c>
      <c r="F65" s="1"/>
      <c r="H65">
        <f t="shared" si="0"/>
        <v>0</v>
      </c>
      <c r="AA65" s="24">
        <v>5</v>
      </c>
    </row>
    <row r="66" spans="1:27" ht="29.25" customHeight="1">
      <c r="B66" s="21" t="s">
        <v>101</v>
      </c>
      <c r="C66" s="28" t="s">
        <v>102</v>
      </c>
      <c r="D66" s="23" t="s">
        <v>15</v>
      </c>
      <c r="E66" s="33" t="s">
        <v>79</v>
      </c>
      <c r="F66" s="1"/>
      <c r="H66">
        <f t="shared" si="0"/>
        <v>0</v>
      </c>
      <c r="AA66" s="24">
        <v>10</v>
      </c>
    </row>
    <row r="67" spans="1:27" ht="57.75" customHeight="1">
      <c r="B67" s="21" t="s">
        <v>103</v>
      </c>
      <c r="C67" s="28" t="s">
        <v>104</v>
      </c>
      <c r="D67" s="23" t="s">
        <v>15</v>
      </c>
      <c r="E67" s="33" t="s">
        <v>42</v>
      </c>
      <c r="F67" s="1"/>
      <c r="H67">
        <f t="shared" si="0"/>
        <v>0</v>
      </c>
      <c r="AA67" s="24">
        <v>25</v>
      </c>
    </row>
    <row r="68" spans="1:27" ht="72" customHeight="1">
      <c r="B68" s="21" t="s">
        <v>105</v>
      </c>
      <c r="C68" s="28" t="s">
        <v>106</v>
      </c>
      <c r="D68" s="23" t="s">
        <v>15</v>
      </c>
      <c r="E68" s="33" t="s">
        <v>42</v>
      </c>
      <c r="F68" s="1"/>
      <c r="H68">
        <f t="shared" si="0"/>
        <v>0</v>
      </c>
      <c r="AA68" s="24">
        <v>25</v>
      </c>
    </row>
    <row r="69" spans="1:27" ht="100.5" customHeight="1">
      <c r="B69" s="21" t="s">
        <v>107</v>
      </c>
      <c r="C69" s="28" t="s">
        <v>108</v>
      </c>
      <c r="D69" s="23" t="s">
        <v>15</v>
      </c>
      <c r="E69" s="33" t="s">
        <v>42</v>
      </c>
      <c r="F69" s="1"/>
      <c r="H69">
        <f t="shared" si="0"/>
        <v>0</v>
      </c>
      <c r="AA69" s="24">
        <v>25</v>
      </c>
    </row>
    <row r="70" spans="1:27" ht="43.5" customHeight="1">
      <c r="B70" s="21">
        <v>25</v>
      </c>
      <c r="C70" s="28" t="s">
        <v>109</v>
      </c>
      <c r="D70" s="23" t="s">
        <v>15</v>
      </c>
      <c r="E70" s="33" t="s">
        <v>79</v>
      </c>
      <c r="F70" s="1"/>
      <c r="H70">
        <f t="shared" si="0"/>
        <v>0</v>
      </c>
      <c r="AA70" s="24">
        <v>10</v>
      </c>
    </row>
    <row r="71" spans="1:27" ht="57.75" customHeight="1">
      <c r="B71" s="29">
        <v>26</v>
      </c>
      <c r="C71" s="30" t="s">
        <v>110</v>
      </c>
      <c r="D71" s="31" t="s">
        <v>12</v>
      </c>
      <c r="E71" s="24"/>
      <c r="F71" s="1"/>
      <c r="H71">
        <f t="shared" si="0"/>
        <v>1</v>
      </c>
      <c r="AA71" s="24"/>
    </row>
    <row r="72" spans="1:27" ht="39" customHeight="1">
      <c r="B72" s="29">
        <v>27</v>
      </c>
      <c r="C72" s="30" t="s">
        <v>111</v>
      </c>
      <c r="D72" s="31" t="s">
        <v>12</v>
      </c>
      <c r="E72" s="24"/>
      <c r="F72" s="1"/>
      <c r="H72">
        <f t="shared" si="0"/>
        <v>1</v>
      </c>
      <c r="AA72" s="24"/>
    </row>
    <row r="73" spans="1:27" ht="30.75" customHeight="1">
      <c r="B73" s="21"/>
      <c r="C73" s="37" t="s">
        <v>112</v>
      </c>
      <c r="D73" s="38"/>
      <c r="E73" s="39"/>
      <c r="F73" s="1"/>
      <c r="H73">
        <f t="shared" si="0"/>
        <v>0</v>
      </c>
      <c r="AA73" s="24"/>
    </row>
    <row r="74" spans="1:27" ht="43.5" customHeight="1">
      <c r="B74" s="21" t="s">
        <v>113</v>
      </c>
      <c r="C74" s="28" t="s">
        <v>114</v>
      </c>
      <c r="D74" s="23" t="s">
        <v>15</v>
      </c>
      <c r="E74" s="33" t="s">
        <v>65</v>
      </c>
      <c r="F74" s="1"/>
      <c r="H74">
        <f t="shared" si="0"/>
        <v>0</v>
      </c>
      <c r="AA74" s="24">
        <v>5</v>
      </c>
    </row>
    <row r="75" spans="1:27" ht="29.25" customHeight="1">
      <c r="B75" s="21" t="s">
        <v>115</v>
      </c>
      <c r="C75" s="28" t="s">
        <v>116</v>
      </c>
      <c r="D75" s="23" t="s">
        <v>15</v>
      </c>
      <c r="E75" s="33" t="s">
        <v>29</v>
      </c>
      <c r="F75" s="1"/>
      <c r="H75">
        <f t="shared" si="0"/>
        <v>0</v>
      </c>
      <c r="AA75" s="24">
        <v>30</v>
      </c>
    </row>
    <row r="76" spans="1:27" ht="43.5" customHeight="1">
      <c r="A76" s="20"/>
      <c r="B76" s="21" t="s">
        <v>117</v>
      </c>
      <c r="C76" s="28" t="s">
        <v>118</v>
      </c>
      <c r="D76" s="23" t="s">
        <v>15</v>
      </c>
      <c r="E76" s="33" t="s">
        <v>65</v>
      </c>
      <c r="F76" s="1"/>
      <c r="H76">
        <f t="shared" si="0"/>
        <v>0</v>
      </c>
      <c r="AA76" s="24">
        <v>5</v>
      </c>
    </row>
    <row r="77" spans="1:27" ht="64.5" customHeight="1">
      <c r="A77" s="20"/>
      <c r="B77" s="62">
        <v>29</v>
      </c>
      <c r="C77" s="30" t="s">
        <v>119</v>
      </c>
      <c r="D77" s="71" t="s">
        <v>12</v>
      </c>
      <c r="E77" s="57"/>
      <c r="F77" s="54"/>
      <c r="H77">
        <f t="shared" ref="H77:H145" si="1">IF(AND(D77="OBLIGATORIO",F77&lt;&gt;"x"),1,0)</f>
        <v>1</v>
      </c>
      <c r="AA77" s="57"/>
    </row>
    <row r="78" spans="1:27" ht="26.25" customHeight="1">
      <c r="B78" s="62"/>
      <c r="C78" s="36" t="s">
        <v>120</v>
      </c>
      <c r="D78" s="72"/>
      <c r="E78" s="58"/>
      <c r="F78" s="55"/>
      <c r="H78">
        <f t="shared" si="1"/>
        <v>0</v>
      </c>
      <c r="AA78" s="58"/>
    </row>
    <row r="79" spans="1:27" ht="57.75" customHeight="1">
      <c r="B79" s="21" t="s">
        <v>121</v>
      </c>
      <c r="C79" s="28" t="s">
        <v>122</v>
      </c>
      <c r="D79" s="23" t="s">
        <v>15</v>
      </c>
      <c r="E79" s="33" t="s">
        <v>65</v>
      </c>
      <c r="F79" s="1"/>
      <c r="H79">
        <f t="shared" si="1"/>
        <v>0</v>
      </c>
      <c r="AA79" s="24">
        <v>5</v>
      </c>
    </row>
    <row r="80" spans="1:27" ht="42" customHeight="1">
      <c r="B80" s="21" t="s">
        <v>123</v>
      </c>
      <c r="C80" s="28" t="s">
        <v>124</v>
      </c>
      <c r="D80" s="23" t="s">
        <v>15</v>
      </c>
      <c r="E80" s="33" t="s">
        <v>57</v>
      </c>
      <c r="F80" s="1"/>
      <c r="H80">
        <f t="shared" si="1"/>
        <v>0</v>
      </c>
      <c r="AA80" s="24">
        <v>15</v>
      </c>
    </row>
    <row r="81" spans="1:27" ht="29.25" customHeight="1">
      <c r="A81" s="20"/>
      <c r="B81" s="21" t="s">
        <v>125</v>
      </c>
      <c r="C81" s="30" t="s">
        <v>126</v>
      </c>
      <c r="D81" s="31" t="s">
        <v>12</v>
      </c>
      <c r="E81" s="24"/>
      <c r="F81" s="1"/>
      <c r="H81">
        <f t="shared" si="1"/>
        <v>1</v>
      </c>
      <c r="AA81" s="24"/>
    </row>
    <row r="82" spans="1:27" ht="29.25" customHeight="1">
      <c r="A82" s="20"/>
      <c r="B82" s="21" t="s">
        <v>127</v>
      </c>
      <c r="C82" s="30" t="s">
        <v>128</v>
      </c>
      <c r="D82" s="31" t="s">
        <v>12</v>
      </c>
      <c r="E82" s="24"/>
      <c r="F82" s="1"/>
      <c r="H82">
        <f t="shared" si="1"/>
        <v>1</v>
      </c>
      <c r="AA82" s="24"/>
    </row>
    <row r="83" spans="1:27" ht="57.75" customHeight="1">
      <c r="B83" s="21" t="s">
        <v>129</v>
      </c>
      <c r="C83" s="28" t="s">
        <v>130</v>
      </c>
      <c r="D83" s="23" t="s">
        <v>15</v>
      </c>
      <c r="E83" s="33" t="s">
        <v>57</v>
      </c>
      <c r="F83" s="1"/>
      <c r="H83">
        <f t="shared" si="1"/>
        <v>0</v>
      </c>
      <c r="AA83" s="24">
        <v>15</v>
      </c>
    </row>
    <row r="84" spans="1:27" ht="42.75">
      <c r="B84" s="62" t="s">
        <v>131</v>
      </c>
      <c r="C84" s="28" t="s">
        <v>132</v>
      </c>
      <c r="D84" s="66" t="s">
        <v>45</v>
      </c>
      <c r="E84" s="57" t="s">
        <v>133</v>
      </c>
      <c r="F84" s="54"/>
      <c r="H84">
        <f t="shared" si="1"/>
        <v>0</v>
      </c>
      <c r="AA84" s="57">
        <v>25</v>
      </c>
    </row>
    <row r="85" spans="1:27" ht="26.25" customHeight="1">
      <c r="B85" s="62"/>
      <c r="C85" s="36" t="s">
        <v>134</v>
      </c>
      <c r="D85" s="66"/>
      <c r="E85" s="58"/>
      <c r="F85" s="55"/>
      <c r="H85">
        <f t="shared" si="1"/>
        <v>0</v>
      </c>
      <c r="AA85" s="58"/>
    </row>
    <row r="86" spans="1:27" ht="43.5" customHeight="1">
      <c r="B86" s="21" t="s">
        <v>135</v>
      </c>
      <c r="C86" s="28" t="s">
        <v>136</v>
      </c>
      <c r="D86" s="23" t="s">
        <v>15</v>
      </c>
      <c r="E86" s="33" t="s">
        <v>57</v>
      </c>
      <c r="F86" s="1"/>
      <c r="H86">
        <f t="shared" si="1"/>
        <v>0</v>
      </c>
      <c r="AA86" s="24">
        <v>15</v>
      </c>
    </row>
    <row r="87" spans="1:27" ht="29.25" customHeight="1">
      <c r="B87" s="21" t="s">
        <v>137</v>
      </c>
      <c r="C87" s="28" t="s">
        <v>138</v>
      </c>
      <c r="D87" s="23" t="s">
        <v>15</v>
      </c>
      <c r="E87" s="33" t="s">
        <v>65</v>
      </c>
      <c r="F87" s="1"/>
      <c r="H87">
        <f t="shared" si="1"/>
        <v>0</v>
      </c>
      <c r="AA87" s="24">
        <v>5</v>
      </c>
    </row>
    <row r="88" spans="1:27" ht="15.75" customHeight="1">
      <c r="B88" s="21"/>
      <c r="C88" s="37" t="s">
        <v>139</v>
      </c>
      <c r="D88" s="38"/>
      <c r="E88" s="39"/>
      <c r="F88" s="1"/>
      <c r="H88">
        <f t="shared" si="1"/>
        <v>0</v>
      </c>
      <c r="AA88" s="24"/>
    </row>
    <row r="89" spans="1:27" ht="43.5" customHeight="1">
      <c r="B89" s="21" t="s">
        <v>140</v>
      </c>
      <c r="C89" s="28" t="s">
        <v>141</v>
      </c>
      <c r="D89" s="23" t="s">
        <v>15</v>
      </c>
      <c r="E89" s="33" t="s">
        <v>57</v>
      </c>
      <c r="F89" s="1"/>
      <c r="H89">
        <f t="shared" si="1"/>
        <v>0</v>
      </c>
      <c r="AA89" s="24">
        <v>15</v>
      </c>
    </row>
    <row r="90" spans="1:27" ht="29.25" customHeight="1">
      <c r="B90" s="21" t="s">
        <v>142</v>
      </c>
      <c r="C90" s="28" t="s">
        <v>143</v>
      </c>
      <c r="D90" s="23" t="s">
        <v>15</v>
      </c>
      <c r="E90" s="33" t="s">
        <v>57</v>
      </c>
      <c r="F90" s="1"/>
      <c r="H90">
        <f t="shared" si="1"/>
        <v>0</v>
      </c>
      <c r="AA90" s="24">
        <v>15</v>
      </c>
    </row>
    <row r="91" spans="1:27" ht="42" customHeight="1">
      <c r="B91" s="29" t="s">
        <v>144</v>
      </c>
      <c r="C91" s="40" t="s">
        <v>145</v>
      </c>
      <c r="D91" s="31" t="s">
        <v>12</v>
      </c>
      <c r="E91" s="24"/>
      <c r="F91" s="1"/>
      <c r="H91">
        <f t="shared" si="1"/>
        <v>1</v>
      </c>
      <c r="AA91" s="24"/>
    </row>
    <row r="92" spans="1:27" ht="72" customHeight="1">
      <c r="A92" s="20"/>
      <c r="B92" s="21" t="s">
        <v>146</v>
      </c>
      <c r="C92" s="30" t="s">
        <v>147</v>
      </c>
      <c r="D92" s="31" t="s">
        <v>12</v>
      </c>
      <c r="E92" s="24"/>
      <c r="F92" s="1"/>
      <c r="H92">
        <f t="shared" si="1"/>
        <v>1</v>
      </c>
      <c r="AA92" s="24"/>
    </row>
    <row r="93" spans="1:27" ht="86.25" customHeight="1">
      <c r="B93" s="21" t="s">
        <v>148</v>
      </c>
      <c r="C93" s="28" t="s">
        <v>149</v>
      </c>
      <c r="D93" s="23" t="s">
        <v>15</v>
      </c>
      <c r="E93" s="33" t="s">
        <v>57</v>
      </c>
      <c r="F93" s="1"/>
      <c r="H93">
        <f t="shared" si="1"/>
        <v>0</v>
      </c>
      <c r="AA93" s="24">
        <v>15</v>
      </c>
    </row>
    <row r="94" spans="1:27" ht="72" customHeight="1">
      <c r="B94" s="21" t="s">
        <v>150</v>
      </c>
      <c r="C94" s="28" t="s">
        <v>151</v>
      </c>
      <c r="D94" s="23" t="s">
        <v>15</v>
      </c>
      <c r="E94" s="33" t="s">
        <v>57</v>
      </c>
      <c r="F94" s="1"/>
      <c r="H94">
        <f t="shared" si="1"/>
        <v>0</v>
      </c>
      <c r="AA94" s="24">
        <v>15</v>
      </c>
    </row>
    <row r="95" spans="1:27" ht="72" customHeight="1">
      <c r="B95" s="21">
        <v>36</v>
      </c>
      <c r="C95" s="28" t="s">
        <v>152</v>
      </c>
      <c r="D95" s="23" t="s">
        <v>15</v>
      </c>
      <c r="E95" s="33" t="s">
        <v>57</v>
      </c>
      <c r="F95" s="1"/>
      <c r="H95">
        <f t="shared" si="1"/>
        <v>0</v>
      </c>
      <c r="AA95" s="24">
        <v>15</v>
      </c>
    </row>
    <row r="96" spans="1:27" ht="42.75">
      <c r="B96" s="62">
        <v>37</v>
      </c>
      <c r="C96" s="28" t="s">
        <v>153</v>
      </c>
      <c r="D96" s="66" t="s">
        <v>154</v>
      </c>
      <c r="E96" s="74" t="s">
        <v>155</v>
      </c>
      <c r="F96" s="54"/>
      <c r="H96">
        <f t="shared" si="1"/>
        <v>0</v>
      </c>
      <c r="AA96" s="57">
        <v>25</v>
      </c>
    </row>
    <row r="97" spans="1:27">
      <c r="B97" s="62"/>
      <c r="C97" s="41" t="s">
        <v>156</v>
      </c>
      <c r="D97" s="66"/>
      <c r="E97" s="75"/>
      <c r="F97" s="56"/>
      <c r="H97">
        <f t="shared" si="1"/>
        <v>0</v>
      </c>
      <c r="AA97" s="59"/>
    </row>
    <row r="98" spans="1:27">
      <c r="B98" s="62"/>
      <c r="C98" s="41" t="s">
        <v>157</v>
      </c>
      <c r="D98" s="66"/>
      <c r="E98" s="75"/>
      <c r="F98" s="56"/>
      <c r="H98">
        <f t="shared" si="1"/>
        <v>0</v>
      </c>
      <c r="AA98" s="59"/>
    </row>
    <row r="99" spans="1:27" ht="29.25" customHeight="1">
      <c r="B99" s="62"/>
      <c r="C99" s="41" t="s">
        <v>158</v>
      </c>
      <c r="D99" s="66"/>
      <c r="E99" s="75"/>
      <c r="F99" s="56"/>
      <c r="H99">
        <f t="shared" si="1"/>
        <v>0</v>
      </c>
      <c r="AA99" s="59"/>
    </row>
    <row r="100" spans="1:27" ht="57.75" customHeight="1">
      <c r="B100" s="62"/>
      <c r="C100" s="41" t="s">
        <v>159</v>
      </c>
      <c r="D100" s="66"/>
      <c r="E100" s="75"/>
      <c r="F100" s="56"/>
      <c r="H100">
        <f t="shared" si="1"/>
        <v>0</v>
      </c>
      <c r="AA100" s="59"/>
    </row>
    <row r="101" spans="1:27" ht="29.25" customHeight="1">
      <c r="B101" s="62"/>
      <c r="C101" s="41" t="s">
        <v>160</v>
      </c>
      <c r="D101" s="66"/>
      <c r="E101" s="76"/>
      <c r="F101" s="55"/>
      <c r="H101">
        <f t="shared" si="1"/>
        <v>0</v>
      </c>
      <c r="AA101" s="58"/>
    </row>
    <row r="102" spans="1:27" ht="29.25" customHeight="1">
      <c r="B102" s="21">
        <v>38</v>
      </c>
      <c r="C102" s="28" t="s">
        <v>161</v>
      </c>
      <c r="D102" s="23" t="s">
        <v>15</v>
      </c>
      <c r="E102" s="33" t="s">
        <v>65</v>
      </c>
      <c r="F102" s="1"/>
      <c r="H102">
        <f t="shared" si="1"/>
        <v>0</v>
      </c>
      <c r="AA102" s="24">
        <v>5</v>
      </c>
    </row>
    <row r="103" spans="1:27" ht="29.25" customHeight="1">
      <c r="B103" s="21" t="s">
        <v>162</v>
      </c>
      <c r="C103" s="28" t="s">
        <v>163</v>
      </c>
      <c r="D103" s="23" t="s">
        <v>15</v>
      </c>
      <c r="E103" s="33" t="s">
        <v>65</v>
      </c>
      <c r="F103" s="1"/>
      <c r="H103">
        <f t="shared" si="1"/>
        <v>0</v>
      </c>
      <c r="AA103" s="24">
        <v>5</v>
      </c>
    </row>
    <row r="104" spans="1:27" ht="57.75" customHeight="1">
      <c r="B104" s="21" t="s">
        <v>164</v>
      </c>
      <c r="C104" s="28" t="s">
        <v>165</v>
      </c>
      <c r="D104" s="23" t="s">
        <v>15</v>
      </c>
      <c r="E104" s="33" t="s">
        <v>65</v>
      </c>
      <c r="F104" s="1"/>
      <c r="H104">
        <f t="shared" si="1"/>
        <v>0</v>
      </c>
      <c r="AA104" s="24">
        <v>5</v>
      </c>
    </row>
    <row r="105" spans="1:27" ht="43.5" customHeight="1">
      <c r="B105" s="21">
        <v>40</v>
      </c>
      <c r="C105" s="28" t="s">
        <v>166</v>
      </c>
      <c r="D105" s="23" t="s">
        <v>15</v>
      </c>
      <c r="E105" s="33" t="s">
        <v>65</v>
      </c>
      <c r="F105" s="1"/>
      <c r="H105">
        <f t="shared" si="1"/>
        <v>0</v>
      </c>
      <c r="AA105" s="24">
        <v>5</v>
      </c>
    </row>
    <row r="106" spans="1:27" ht="29.25" customHeight="1">
      <c r="B106" s="21">
        <v>41</v>
      </c>
      <c r="C106" s="28" t="s">
        <v>167</v>
      </c>
      <c r="D106" s="23" t="s">
        <v>15</v>
      </c>
      <c r="E106" s="33" t="s">
        <v>42</v>
      </c>
      <c r="F106" s="1"/>
      <c r="H106">
        <f t="shared" si="1"/>
        <v>0</v>
      </c>
      <c r="AA106" s="24">
        <v>25</v>
      </c>
    </row>
    <row r="107" spans="1:27" ht="15.75" customHeight="1">
      <c r="B107" s="21"/>
      <c r="C107" s="42" t="s">
        <v>168</v>
      </c>
      <c r="D107" s="38"/>
      <c r="E107" s="39"/>
      <c r="F107" s="1"/>
      <c r="H107">
        <f t="shared" si="1"/>
        <v>0</v>
      </c>
      <c r="AA107" s="24"/>
    </row>
    <row r="108" spans="1:27" ht="72" customHeight="1">
      <c r="B108" s="29" t="s">
        <v>169</v>
      </c>
      <c r="C108" s="30" t="s">
        <v>170</v>
      </c>
      <c r="D108" s="31" t="s">
        <v>12</v>
      </c>
      <c r="E108" s="24"/>
      <c r="F108" s="1"/>
      <c r="H108">
        <f t="shared" si="1"/>
        <v>1</v>
      </c>
      <c r="AA108" s="24"/>
    </row>
    <row r="109" spans="1:27" ht="43.5" customHeight="1">
      <c r="B109" s="21" t="s">
        <v>171</v>
      </c>
      <c r="C109" s="28" t="s">
        <v>172</v>
      </c>
      <c r="D109" s="23" t="s">
        <v>15</v>
      </c>
      <c r="E109" s="33" t="s">
        <v>42</v>
      </c>
      <c r="F109" s="1"/>
      <c r="H109">
        <f t="shared" si="1"/>
        <v>0</v>
      </c>
      <c r="AA109" s="24">
        <v>25</v>
      </c>
    </row>
    <row r="110" spans="1:27" ht="43.5" customHeight="1">
      <c r="B110" s="29" t="s">
        <v>173</v>
      </c>
      <c r="C110" s="30" t="s">
        <v>174</v>
      </c>
      <c r="D110" s="31" t="s">
        <v>12</v>
      </c>
      <c r="E110" s="24"/>
      <c r="F110" s="1"/>
      <c r="H110">
        <f t="shared" si="1"/>
        <v>1</v>
      </c>
      <c r="AA110" s="24"/>
    </row>
    <row r="111" spans="1:27" ht="43.5" customHeight="1">
      <c r="A111" s="20"/>
      <c r="B111" s="29" t="s">
        <v>175</v>
      </c>
      <c r="C111" s="30" t="s">
        <v>176</v>
      </c>
      <c r="D111" s="31" t="s">
        <v>12</v>
      </c>
      <c r="E111" s="24"/>
      <c r="F111" s="1"/>
      <c r="AA111" s="24"/>
    </row>
    <row r="112" spans="1:27" ht="43.5" customHeight="1">
      <c r="A112" s="20"/>
      <c r="B112" s="29" t="s">
        <v>177</v>
      </c>
      <c r="C112" s="28" t="s">
        <v>178</v>
      </c>
      <c r="D112" s="23" t="s">
        <v>15</v>
      </c>
      <c r="E112" s="33" t="s">
        <v>65</v>
      </c>
      <c r="F112" s="1"/>
      <c r="AA112" s="24">
        <v>5</v>
      </c>
    </row>
    <row r="113" spans="1:27" ht="57.75" customHeight="1">
      <c r="B113" s="21" t="s">
        <v>179</v>
      </c>
      <c r="C113" s="28" t="s">
        <v>180</v>
      </c>
      <c r="D113" s="23" t="s">
        <v>15</v>
      </c>
      <c r="E113" s="33" t="s">
        <v>42</v>
      </c>
      <c r="F113" s="1"/>
      <c r="H113">
        <f t="shared" si="1"/>
        <v>0</v>
      </c>
      <c r="AA113" s="24">
        <v>25</v>
      </c>
    </row>
    <row r="114" spans="1:27" ht="29.25" customHeight="1">
      <c r="B114" s="21" t="s">
        <v>181</v>
      </c>
      <c r="C114" s="28" t="s">
        <v>182</v>
      </c>
      <c r="D114" s="23" t="s">
        <v>15</v>
      </c>
      <c r="E114" s="33" t="s">
        <v>57</v>
      </c>
      <c r="F114" s="1"/>
      <c r="H114">
        <f t="shared" si="1"/>
        <v>0</v>
      </c>
      <c r="AA114" s="24">
        <v>15</v>
      </c>
    </row>
    <row r="115" spans="1:27" ht="29.25" customHeight="1">
      <c r="B115" s="21">
        <v>45</v>
      </c>
      <c r="C115" s="28" t="s">
        <v>183</v>
      </c>
      <c r="D115" s="23" t="s">
        <v>15</v>
      </c>
      <c r="E115" s="33" t="s">
        <v>57</v>
      </c>
      <c r="F115" s="1"/>
      <c r="H115">
        <f t="shared" si="1"/>
        <v>0</v>
      </c>
      <c r="AA115" s="24">
        <v>15</v>
      </c>
    </row>
    <row r="116" spans="1:27" ht="29.25" customHeight="1">
      <c r="B116" s="21" t="s">
        <v>184</v>
      </c>
      <c r="C116" s="28" t="s">
        <v>185</v>
      </c>
      <c r="D116" s="23" t="s">
        <v>15</v>
      </c>
      <c r="E116" s="43" t="s">
        <v>42</v>
      </c>
      <c r="F116" s="1"/>
      <c r="H116">
        <f t="shared" si="1"/>
        <v>0</v>
      </c>
      <c r="AA116" s="24">
        <v>25</v>
      </c>
    </row>
    <row r="117" spans="1:27" ht="15.75" customHeight="1">
      <c r="A117" s="20"/>
      <c r="B117" s="21" t="s">
        <v>186</v>
      </c>
      <c r="C117" s="28" t="s">
        <v>187</v>
      </c>
      <c r="D117" s="23" t="s">
        <v>15</v>
      </c>
      <c r="E117" s="33" t="s">
        <v>32</v>
      </c>
      <c r="F117" s="1"/>
      <c r="H117">
        <f t="shared" si="1"/>
        <v>0</v>
      </c>
      <c r="AA117" s="24">
        <v>50</v>
      </c>
    </row>
    <row r="118" spans="1:27" ht="43.5" customHeight="1">
      <c r="A118" s="44"/>
      <c r="B118" s="21">
        <v>47</v>
      </c>
      <c r="C118" s="40" t="s">
        <v>188</v>
      </c>
      <c r="D118" s="31" t="s">
        <v>12</v>
      </c>
      <c r="E118" s="24"/>
      <c r="F118" s="1"/>
      <c r="H118">
        <f t="shared" si="1"/>
        <v>1</v>
      </c>
      <c r="AA118" s="24"/>
    </row>
    <row r="119" spans="1:27" ht="86.25" customHeight="1">
      <c r="A119" s="20"/>
      <c r="B119" s="21">
        <v>48</v>
      </c>
      <c r="C119" s="28" t="s">
        <v>189</v>
      </c>
      <c r="D119" s="23" t="s">
        <v>15</v>
      </c>
      <c r="E119" s="33" t="s">
        <v>65</v>
      </c>
      <c r="F119" s="1"/>
      <c r="H119">
        <f t="shared" si="1"/>
        <v>0</v>
      </c>
      <c r="AA119" s="24">
        <v>5</v>
      </c>
    </row>
    <row r="120" spans="1:27" ht="42.75">
      <c r="A120" s="20"/>
      <c r="B120" s="21">
        <v>49</v>
      </c>
      <c r="C120" s="28" t="s">
        <v>190</v>
      </c>
      <c r="D120" s="23" t="s">
        <v>15</v>
      </c>
      <c r="E120" s="33" t="s">
        <v>42</v>
      </c>
      <c r="F120" s="1"/>
      <c r="H120">
        <f t="shared" si="1"/>
        <v>0</v>
      </c>
      <c r="AA120" s="24">
        <v>25</v>
      </c>
    </row>
    <row r="121" spans="1:27" ht="29.25" customHeight="1">
      <c r="A121" s="20"/>
      <c r="B121" s="21" t="s">
        <v>191</v>
      </c>
      <c r="C121" s="28" t="s">
        <v>192</v>
      </c>
      <c r="D121" s="23" t="s">
        <v>15</v>
      </c>
      <c r="E121" s="43" t="s">
        <v>193</v>
      </c>
      <c r="F121" s="1"/>
      <c r="H121">
        <f t="shared" si="1"/>
        <v>0</v>
      </c>
      <c r="AA121" s="24">
        <v>25</v>
      </c>
    </row>
    <row r="122" spans="1:27" ht="28.5">
      <c r="A122" s="20"/>
      <c r="B122" s="62" t="s">
        <v>194</v>
      </c>
      <c r="C122" s="28" t="s">
        <v>195</v>
      </c>
      <c r="D122" s="23"/>
      <c r="E122" s="33"/>
      <c r="F122" s="1"/>
      <c r="H122">
        <f t="shared" si="1"/>
        <v>0</v>
      </c>
      <c r="AA122" s="24"/>
    </row>
    <row r="123" spans="1:27" ht="59.25" customHeight="1">
      <c r="A123" s="20"/>
      <c r="B123" s="63"/>
      <c r="C123" s="28" t="s">
        <v>196</v>
      </c>
      <c r="D123" s="23" t="s">
        <v>15</v>
      </c>
      <c r="E123" s="24">
        <v>10</v>
      </c>
      <c r="F123" s="1"/>
      <c r="H123">
        <f t="shared" si="1"/>
        <v>0</v>
      </c>
      <c r="AA123" s="24">
        <v>10</v>
      </c>
    </row>
    <row r="124" spans="1:27" ht="31.5" customHeight="1">
      <c r="A124" s="20"/>
      <c r="B124" s="63"/>
      <c r="C124" s="28" t="s">
        <v>197</v>
      </c>
      <c r="D124" s="23" t="s">
        <v>15</v>
      </c>
      <c r="E124" s="24">
        <v>10</v>
      </c>
      <c r="F124" s="1"/>
      <c r="H124">
        <f t="shared" si="1"/>
        <v>0</v>
      </c>
      <c r="AA124" s="24">
        <v>10</v>
      </c>
    </row>
    <row r="125" spans="1:27" ht="43.5" customHeight="1">
      <c r="A125" s="20"/>
      <c r="B125" s="21">
        <v>51</v>
      </c>
      <c r="C125" s="30" t="s">
        <v>198</v>
      </c>
      <c r="D125" s="31" t="s">
        <v>12</v>
      </c>
      <c r="E125" s="24"/>
      <c r="F125" s="1"/>
      <c r="H125">
        <f t="shared" si="1"/>
        <v>1</v>
      </c>
      <c r="AA125" s="24"/>
    </row>
    <row r="126" spans="1:27" ht="43.5" customHeight="1">
      <c r="B126" s="21" t="s">
        <v>199</v>
      </c>
      <c r="C126" s="30" t="s">
        <v>200</v>
      </c>
      <c r="D126" s="31" t="s">
        <v>12</v>
      </c>
      <c r="E126" s="24"/>
      <c r="F126" s="1"/>
      <c r="H126">
        <f t="shared" si="1"/>
        <v>1</v>
      </c>
      <c r="AA126" s="24"/>
    </row>
    <row r="127" spans="1:27" ht="57.75" customHeight="1">
      <c r="B127" s="21" t="s">
        <v>201</v>
      </c>
      <c r="C127" s="28" t="s">
        <v>202</v>
      </c>
      <c r="D127" s="23" t="s">
        <v>15</v>
      </c>
      <c r="E127" s="33" t="s">
        <v>32</v>
      </c>
      <c r="F127" s="1"/>
      <c r="H127">
        <f t="shared" si="1"/>
        <v>0</v>
      </c>
      <c r="AA127" s="24">
        <v>50</v>
      </c>
    </row>
    <row r="128" spans="1:27" ht="29.25" customHeight="1">
      <c r="B128" s="21" t="s">
        <v>203</v>
      </c>
      <c r="C128" s="28" t="s">
        <v>204</v>
      </c>
      <c r="D128" s="23" t="s">
        <v>15</v>
      </c>
      <c r="E128" s="33" t="s">
        <v>65</v>
      </c>
      <c r="F128" s="1"/>
      <c r="H128">
        <f t="shared" si="1"/>
        <v>0</v>
      </c>
      <c r="AA128" s="24">
        <v>5</v>
      </c>
    </row>
    <row r="129" spans="1:27" ht="29.25" customHeight="1">
      <c r="B129" s="21" t="s">
        <v>205</v>
      </c>
      <c r="C129" s="28" t="s">
        <v>206</v>
      </c>
      <c r="D129" s="23" t="s">
        <v>15</v>
      </c>
      <c r="E129" s="33" t="s">
        <v>57</v>
      </c>
      <c r="F129" s="1"/>
      <c r="H129">
        <f t="shared" si="1"/>
        <v>0</v>
      </c>
      <c r="AA129" s="24">
        <v>15</v>
      </c>
    </row>
    <row r="130" spans="1:27" ht="29.25" customHeight="1">
      <c r="B130" s="21" t="s">
        <v>207</v>
      </c>
      <c r="C130" s="28" t="s">
        <v>208</v>
      </c>
      <c r="D130" s="23" t="s">
        <v>15</v>
      </c>
      <c r="E130" s="33" t="s">
        <v>37</v>
      </c>
      <c r="F130" s="1"/>
      <c r="H130">
        <f t="shared" si="1"/>
        <v>0</v>
      </c>
      <c r="AA130" s="24">
        <v>20</v>
      </c>
    </row>
    <row r="131" spans="1:27" ht="29.25" customHeight="1">
      <c r="B131" s="21" t="s">
        <v>209</v>
      </c>
      <c r="C131" s="28" t="s">
        <v>210</v>
      </c>
      <c r="D131" s="23" t="s">
        <v>15</v>
      </c>
      <c r="E131" s="33" t="s">
        <v>65</v>
      </c>
      <c r="F131" s="1"/>
      <c r="H131">
        <f t="shared" si="1"/>
        <v>0</v>
      </c>
      <c r="AA131" s="24">
        <v>5</v>
      </c>
    </row>
    <row r="132" spans="1:27" ht="29.25" customHeight="1">
      <c r="B132" s="21" t="s">
        <v>211</v>
      </c>
      <c r="C132" s="28" t="s">
        <v>212</v>
      </c>
      <c r="D132" s="23" t="s">
        <v>15</v>
      </c>
      <c r="E132" s="33" t="s">
        <v>79</v>
      </c>
      <c r="F132" s="1"/>
      <c r="H132">
        <f t="shared" si="1"/>
        <v>0</v>
      </c>
      <c r="AA132" s="24">
        <v>10</v>
      </c>
    </row>
    <row r="133" spans="1:27" ht="29.25" customHeight="1">
      <c r="B133" s="21" t="s">
        <v>213</v>
      </c>
      <c r="C133" s="28" t="s">
        <v>214</v>
      </c>
      <c r="D133" s="23" t="s">
        <v>15</v>
      </c>
      <c r="E133" s="33" t="s">
        <v>57</v>
      </c>
      <c r="F133" s="1"/>
      <c r="H133">
        <f t="shared" si="1"/>
        <v>0</v>
      </c>
      <c r="AA133" s="24">
        <v>15</v>
      </c>
    </row>
    <row r="134" spans="1:27" ht="29.25" customHeight="1">
      <c r="B134" s="21" t="s">
        <v>215</v>
      </c>
      <c r="C134" s="28" t="s">
        <v>216</v>
      </c>
      <c r="D134" s="23" t="s">
        <v>15</v>
      </c>
      <c r="E134" s="33" t="s">
        <v>37</v>
      </c>
      <c r="F134" s="1"/>
      <c r="H134">
        <f t="shared" si="1"/>
        <v>0</v>
      </c>
      <c r="AA134" s="24">
        <v>20</v>
      </c>
    </row>
    <row r="135" spans="1:27" ht="29.25" customHeight="1">
      <c r="B135" s="21" t="s">
        <v>217</v>
      </c>
      <c r="C135" s="28" t="s">
        <v>218</v>
      </c>
      <c r="D135" s="23" t="s">
        <v>15</v>
      </c>
      <c r="E135" s="33" t="s">
        <v>79</v>
      </c>
      <c r="F135" s="1"/>
      <c r="H135">
        <f t="shared" si="1"/>
        <v>0</v>
      </c>
      <c r="AA135" s="24">
        <v>10</v>
      </c>
    </row>
    <row r="136" spans="1:27" ht="29.25" customHeight="1">
      <c r="B136" s="21" t="s">
        <v>219</v>
      </c>
      <c r="C136" s="28" t="s">
        <v>220</v>
      </c>
      <c r="D136" s="23" t="s">
        <v>15</v>
      </c>
      <c r="E136" s="33" t="s">
        <v>57</v>
      </c>
      <c r="F136" s="1"/>
      <c r="H136">
        <f t="shared" si="1"/>
        <v>0</v>
      </c>
      <c r="AA136" s="24">
        <v>15</v>
      </c>
    </row>
    <row r="137" spans="1:27" ht="29.25" customHeight="1">
      <c r="B137" s="21" t="s">
        <v>221</v>
      </c>
      <c r="C137" s="28" t="s">
        <v>222</v>
      </c>
      <c r="D137" s="23" t="s">
        <v>15</v>
      </c>
      <c r="E137" s="33" t="s">
        <v>37</v>
      </c>
      <c r="F137" s="1"/>
      <c r="H137">
        <f t="shared" si="1"/>
        <v>0</v>
      </c>
      <c r="AA137" s="24">
        <v>20</v>
      </c>
    </row>
    <row r="138" spans="1:27">
      <c r="A138" s="20"/>
      <c r="B138" s="21"/>
      <c r="C138" s="42" t="s">
        <v>223</v>
      </c>
      <c r="D138" s="38"/>
      <c r="E138" s="39"/>
      <c r="F138" s="1"/>
      <c r="AA138" s="24"/>
    </row>
    <row r="139" spans="1:27" ht="42.75">
      <c r="B139" s="21">
        <v>56</v>
      </c>
      <c r="C139" s="30" t="s">
        <v>224</v>
      </c>
      <c r="D139" s="31" t="s">
        <v>12</v>
      </c>
      <c r="E139" s="24"/>
      <c r="F139" s="1"/>
      <c r="AA139" s="24"/>
    </row>
    <row r="140" spans="1:27" ht="28.5">
      <c r="B140" s="21">
        <v>57</v>
      </c>
      <c r="C140" s="30" t="s">
        <v>225</v>
      </c>
      <c r="D140" s="31" t="s">
        <v>12</v>
      </c>
      <c r="E140" s="24"/>
      <c r="F140" s="1"/>
      <c r="AA140" s="24"/>
    </row>
    <row r="141" spans="1:27" ht="57">
      <c r="B141" s="21">
        <v>58</v>
      </c>
      <c r="C141" s="30" t="s">
        <v>226</v>
      </c>
      <c r="D141" s="31" t="s">
        <v>12</v>
      </c>
      <c r="E141" s="24"/>
      <c r="F141" s="1"/>
      <c r="AA141" s="24"/>
    </row>
    <row r="142" spans="1:27" ht="57">
      <c r="B142" s="21">
        <v>59</v>
      </c>
      <c r="C142" s="30" t="s">
        <v>227</v>
      </c>
      <c r="D142" s="31" t="s">
        <v>12</v>
      </c>
      <c r="E142" s="24"/>
      <c r="F142" s="1"/>
      <c r="AA142" s="24"/>
    </row>
    <row r="143" spans="1:27" ht="15.75" customHeight="1">
      <c r="B143" s="21"/>
      <c r="C143" s="42" t="s">
        <v>228</v>
      </c>
      <c r="D143" s="38"/>
      <c r="E143" s="39"/>
      <c r="F143" s="1"/>
      <c r="H143">
        <f t="shared" si="1"/>
        <v>0</v>
      </c>
      <c r="AA143" s="24"/>
    </row>
    <row r="144" spans="1:27" ht="43.5" customHeight="1">
      <c r="B144" s="21" t="s">
        <v>229</v>
      </c>
      <c r="C144" s="28" t="s">
        <v>230</v>
      </c>
      <c r="D144" s="23" t="s">
        <v>15</v>
      </c>
      <c r="E144" s="33" t="s">
        <v>57</v>
      </c>
      <c r="F144" s="1"/>
      <c r="H144">
        <f t="shared" si="1"/>
        <v>0</v>
      </c>
      <c r="AA144" s="24">
        <v>15</v>
      </c>
    </row>
    <row r="145" spans="2:27" ht="29.25" customHeight="1">
      <c r="B145" s="62" t="s">
        <v>231</v>
      </c>
      <c r="C145" s="28" t="s">
        <v>232</v>
      </c>
      <c r="D145" s="66" t="s">
        <v>233</v>
      </c>
      <c r="E145" s="57" t="s">
        <v>234</v>
      </c>
      <c r="F145" s="54"/>
      <c r="H145">
        <f t="shared" si="1"/>
        <v>0</v>
      </c>
      <c r="AA145" s="57">
        <v>15</v>
      </c>
    </row>
    <row r="146" spans="2:27" ht="43.5" customHeight="1">
      <c r="B146" s="62"/>
      <c r="C146" s="41" t="s">
        <v>235</v>
      </c>
      <c r="D146" s="66"/>
      <c r="E146" s="59"/>
      <c r="F146" s="56"/>
      <c r="H146">
        <f t="shared" ref="H146:H208" si="2">IF(AND(D146="OBLIGATORIO",F146&lt;&gt;"x"),1,0)</f>
        <v>0</v>
      </c>
      <c r="AA146" s="59"/>
    </row>
    <row r="147" spans="2:27" ht="15.75" customHeight="1">
      <c r="B147" s="62"/>
      <c r="C147" s="41" t="s">
        <v>236</v>
      </c>
      <c r="D147" s="66"/>
      <c r="E147" s="59"/>
      <c r="F147" s="56"/>
      <c r="H147">
        <f t="shared" si="2"/>
        <v>0</v>
      </c>
      <c r="AA147" s="59"/>
    </row>
    <row r="148" spans="2:27" ht="72" customHeight="1">
      <c r="B148" s="62"/>
      <c r="C148" s="41" t="s">
        <v>237</v>
      </c>
      <c r="D148" s="66"/>
      <c r="E148" s="58"/>
      <c r="F148" s="55"/>
      <c r="H148">
        <f t="shared" si="2"/>
        <v>0</v>
      </c>
      <c r="AA148" s="58"/>
    </row>
    <row r="149" spans="2:27" ht="43.5" customHeight="1">
      <c r="B149" s="21" t="s">
        <v>238</v>
      </c>
      <c r="C149" s="28" t="s">
        <v>239</v>
      </c>
      <c r="D149" s="23" t="s">
        <v>15</v>
      </c>
      <c r="E149" s="33" t="s">
        <v>42</v>
      </c>
      <c r="F149" s="1"/>
      <c r="H149">
        <f t="shared" si="2"/>
        <v>0</v>
      </c>
      <c r="AA149" s="24">
        <v>25</v>
      </c>
    </row>
    <row r="150" spans="2:27" ht="29.25" customHeight="1">
      <c r="B150" s="21" t="s">
        <v>240</v>
      </c>
      <c r="C150" s="28" t="s">
        <v>241</v>
      </c>
      <c r="D150" s="23" t="s">
        <v>15</v>
      </c>
      <c r="E150" s="33" t="s">
        <v>65</v>
      </c>
      <c r="F150" s="1"/>
      <c r="H150">
        <f t="shared" si="2"/>
        <v>0</v>
      </c>
      <c r="AA150" s="24">
        <v>5</v>
      </c>
    </row>
    <row r="151" spans="2:27" ht="43.5" customHeight="1">
      <c r="B151" s="21" t="s">
        <v>242</v>
      </c>
      <c r="C151" s="28" t="s">
        <v>243</v>
      </c>
      <c r="D151" s="23" t="s">
        <v>15</v>
      </c>
      <c r="E151" s="33" t="s">
        <v>57</v>
      </c>
      <c r="F151" s="1"/>
      <c r="H151">
        <f t="shared" si="2"/>
        <v>0</v>
      </c>
      <c r="AA151" s="24">
        <v>15</v>
      </c>
    </row>
    <row r="152" spans="2:27" ht="43.5" customHeight="1">
      <c r="B152" s="21" t="s">
        <v>244</v>
      </c>
      <c r="C152" s="28" t="s">
        <v>245</v>
      </c>
      <c r="D152" s="23" t="s">
        <v>15</v>
      </c>
      <c r="E152" s="33" t="s">
        <v>65</v>
      </c>
      <c r="F152" s="1"/>
      <c r="H152">
        <f t="shared" si="2"/>
        <v>0</v>
      </c>
      <c r="AA152" s="24">
        <v>5</v>
      </c>
    </row>
    <row r="153" spans="2:27" ht="43.5" customHeight="1">
      <c r="B153" s="21" t="s">
        <v>246</v>
      </c>
      <c r="C153" s="28" t="s">
        <v>247</v>
      </c>
      <c r="D153" s="23" t="s">
        <v>15</v>
      </c>
      <c r="E153" s="33" t="s">
        <v>79</v>
      </c>
      <c r="F153" s="1"/>
      <c r="H153">
        <f t="shared" si="2"/>
        <v>0</v>
      </c>
      <c r="AA153" s="24">
        <v>10</v>
      </c>
    </row>
    <row r="154" spans="2:27" ht="43.5" customHeight="1">
      <c r="B154" s="21" t="s">
        <v>248</v>
      </c>
      <c r="C154" s="28" t="s">
        <v>249</v>
      </c>
      <c r="D154" s="23" t="s">
        <v>15</v>
      </c>
      <c r="E154" s="33" t="s">
        <v>42</v>
      </c>
      <c r="F154" s="1"/>
      <c r="H154">
        <f t="shared" si="2"/>
        <v>0</v>
      </c>
      <c r="AA154" s="24">
        <v>25</v>
      </c>
    </row>
    <row r="155" spans="2:27" ht="29.25" customHeight="1">
      <c r="B155" s="21" t="s">
        <v>250</v>
      </c>
      <c r="C155" s="28" t="s">
        <v>251</v>
      </c>
      <c r="D155" s="23" t="s">
        <v>15</v>
      </c>
      <c r="E155" s="33" t="s">
        <v>57</v>
      </c>
      <c r="F155" s="1"/>
      <c r="H155">
        <f t="shared" si="2"/>
        <v>0</v>
      </c>
      <c r="AA155" s="24">
        <v>15</v>
      </c>
    </row>
    <row r="156" spans="2:27" ht="29.25" customHeight="1">
      <c r="B156" s="21" t="s">
        <v>252</v>
      </c>
      <c r="C156" s="28" t="s">
        <v>253</v>
      </c>
      <c r="D156" s="23" t="s">
        <v>15</v>
      </c>
      <c r="E156" s="33" t="s">
        <v>57</v>
      </c>
      <c r="F156" s="1"/>
      <c r="H156">
        <f t="shared" si="2"/>
        <v>0</v>
      </c>
      <c r="AA156" s="24">
        <v>15</v>
      </c>
    </row>
    <row r="157" spans="2:27" ht="29.25" customHeight="1">
      <c r="B157" s="21" t="s">
        <v>254</v>
      </c>
      <c r="C157" s="28" t="s">
        <v>255</v>
      </c>
      <c r="D157" s="23" t="s">
        <v>15</v>
      </c>
      <c r="E157" s="33" t="s">
        <v>57</v>
      </c>
      <c r="F157" s="1"/>
      <c r="H157">
        <f t="shared" si="2"/>
        <v>0</v>
      </c>
      <c r="AA157" s="24">
        <v>15</v>
      </c>
    </row>
    <row r="158" spans="2:27" ht="57.75" customHeight="1">
      <c r="B158" s="21">
        <v>63</v>
      </c>
      <c r="C158" s="28" t="s">
        <v>256</v>
      </c>
      <c r="D158" s="23" t="s">
        <v>15</v>
      </c>
      <c r="E158" s="33" t="s">
        <v>57</v>
      </c>
      <c r="F158" s="1"/>
      <c r="H158">
        <f t="shared" si="2"/>
        <v>0</v>
      </c>
      <c r="AA158" s="24">
        <v>15</v>
      </c>
    </row>
    <row r="159" spans="2:27" ht="29.25" customHeight="1">
      <c r="B159" s="21" t="s">
        <v>257</v>
      </c>
      <c r="C159" s="28" t="s">
        <v>258</v>
      </c>
      <c r="D159" s="23" t="s">
        <v>15</v>
      </c>
      <c r="E159" s="33" t="s">
        <v>65</v>
      </c>
      <c r="F159" s="1"/>
      <c r="H159">
        <f t="shared" si="2"/>
        <v>0</v>
      </c>
      <c r="AA159" s="24">
        <v>5</v>
      </c>
    </row>
    <row r="160" spans="2:27" ht="29.25" customHeight="1">
      <c r="B160" s="21" t="s">
        <v>259</v>
      </c>
      <c r="C160" s="45" t="s">
        <v>260</v>
      </c>
      <c r="D160" s="23" t="s">
        <v>15</v>
      </c>
      <c r="E160" s="33" t="s">
        <v>57</v>
      </c>
      <c r="F160" s="1"/>
      <c r="H160">
        <f t="shared" si="2"/>
        <v>0</v>
      </c>
      <c r="AA160" s="24">
        <v>15</v>
      </c>
    </row>
    <row r="161" spans="2:27" ht="15.75" customHeight="1">
      <c r="B161" s="21"/>
      <c r="C161" s="42" t="s">
        <v>261</v>
      </c>
      <c r="D161" s="38"/>
      <c r="E161" s="39"/>
      <c r="F161" s="1"/>
      <c r="H161">
        <f t="shared" si="2"/>
        <v>0</v>
      </c>
      <c r="AA161" s="24"/>
    </row>
    <row r="162" spans="2:27" ht="15.75" customHeight="1">
      <c r="B162" s="21" t="s">
        <v>262</v>
      </c>
      <c r="C162" s="28" t="s">
        <v>263</v>
      </c>
      <c r="D162" s="23" t="s">
        <v>15</v>
      </c>
      <c r="E162" s="33" t="s">
        <v>65</v>
      </c>
      <c r="F162" s="1"/>
      <c r="H162">
        <f t="shared" si="2"/>
        <v>0</v>
      </c>
      <c r="AA162" s="24">
        <v>5</v>
      </c>
    </row>
    <row r="163" spans="2:27" ht="29.25" customHeight="1">
      <c r="B163" s="29" t="s">
        <v>264</v>
      </c>
      <c r="C163" s="30" t="s">
        <v>265</v>
      </c>
      <c r="D163" s="31" t="s">
        <v>12</v>
      </c>
      <c r="E163" s="24"/>
      <c r="F163" s="1"/>
      <c r="H163">
        <f t="shared" si="2"/>
        <v>1</v>
      </c>
      <c r="AA163" s="24"/>
    </row>
    <row r="164" spans="2:27" ht="15.75" customHeight="1">
      <c r="B164" s="21" t="s">
        <v>266</v>
      </c>
      <c r="C164" s="28" t="s">
        <v>267</v>
      </c>
      <c r="D164" s="23" t="s">
        <v>15</v>
      </c>
      <c r="E164" s="33" t="s">
        <v>32</v>
      </c>
      <c r="F164" s="1"/>
      <c r="H164">
        <f t="shared" si="2"/>
        <v>0</v>
      </c>
      <c r="AA164" s="24">
        <v>50</v>
      </c>
    </row>
    <row r="165" spans="2:27" ht="15.75" customHeight="1">
      <c r="B165" s="21" t="s">
        <v>268</v>
      </c>
      <c r="C165" s="28" t="s">
        <v>269</v>
      </c>
      <c r="D165" s="23" t="s">
        <v>15</v>
      </c>
      <c r="E165" s="33" t="s">
        <v>42</v>
      </c>
      <c r="F165" s="1"/>
      <c r="H165">
        <f t="shared" si="2"/>
        <v>0</v>
      </c>
      <c r="AA165" s="24">
        <v>25</v>
      </c>
    </row>
    <row r="166" spans="2:27" ht="15.75" customHeight="1">
      <c r="B166" s="21" t="s">
        <v>270</v>
      </c>
      <c r="C166" s="28" t="s">
        <v>271</v>
      </c>
      <c r="D166" s="23" t="s">
        <v>15</v>
      </c>
      <c r="E166" s="33" t="s">
        <v>42</v>
      </c>
      <c r="F166" s="1"/>
      <c r="H166">
        <f t="shared" si="2"/>
        <v>0</v>
      </c>
      <c r="AA166" s="24">
        <v>25</v>
      </c>
    </row>
    <row r="167" spans="2:27" ht="57.75" customHeight="1">
      <c r="B167" s="21">
        <v>71</v>
      </c>
      <c r="C167" s="28" t="s">
        <v>272</v>
      </c>
      <c r="D167" s="23" t="s">
        <v>15</v>
      </c>
      <c r="E167" s="33" t="s">
        <v>57</v>
      </c>
      <c r="F167" s="1"/>
      <c r="H167">
        <f t="shared" si="2"/>
        <v>0</v>
      </c>
      <c r="AA167" s="24">
        <v>15</v>
      </c>
    </row>
    <row r="168" spans="2:27" ht="29.25" customHeight="1">
      <c r="B168" s="21">
        <v>72</v>
      </c>
      <c r="C168" s="28" t="s">
        <v>273</v>
      </c>
      <c r="D168" s="23" t="s">
        <v>15</v>
      </c>
      <c r="E168" s="33" t="s">
        <v>57</v>
      </c>
      <c r="F168" s="1"/>
      <c r="H168">
        <f t="shared" si="2"/>
        <v>0</v>
      </c>
      <c r="AA168" s="24">
        <v>15</v>
      </c>
    </row>
    <row r="169" spans="2:27" ht="29.25" customHeight="1">
      <c r="B169" s="21">
        <v>73</v>
      </c>
      <c r="C169" s="28" t="s">
        <v>274</v>
      </c>
      <c r="D169" s="23" t="s">
        <v>15</v>
      </c>
      <c r="E169" s="33" t="s">
        <v>57</v>
      </c>
      <c r="F169" s="1"/>
      <c r="H169">
        <f t="shared" si="2"/>
        <v>0</v>
      </c>
      <c r="AA169" s="24">
        <v>15</v>
      </c>
    </row>
    <row r="170" spans="2:27" ht="29.25" customHeight="1">
      <c r="B170" s="21">
        <v>74</v>
      </c>
      <c r="C170" s="28" t="s">
        <v>275</v>
      </c>
      <c r="D170" s="31" t="s">
        <v>12</v>
      </c>
      <c r="E170" s="24"/>
      <c r="F170" s="1"/>
      <c r="H170">
        <f t="shared" si="2"/>
        <v>1</v>
      </c>
      <c r="AA170" s="24"/>
    </row>
    <row r="171" spans="2:27" ht="71.25">
      <c r="B171" s="21" t="s">
        <v>276</v>
      </c>
      <c r="C171" s="28" t="s">
        <v>277</v>
      </c>
      <c r="D171" s="23" t="s">
        <v>15</v>
      </c>
      <c r="E171" s="33" t="s">
        <v>65</v>
      </c>
      <c r="F171" s="1"/>
      <c r="H171">
        <f t="shared" si="2"/>
        <v>0</v>
      </c>
      <c r="AA171" s="24">
        <v>5</v>
      </c>
    </row>
    <row r="172" spans="2:27" ht="42.75">
      <c r="B172" s="21" t="s">
        <v>278</v>
      </c>
      <c r="C172" s="28" t="s">
        <v>279</v>
      </c>
      <c r="D172" s="23" t="s">
        <v>15</v>
      </c>
      <c r="E172" s="33" t="s">
        <v>65</v>
      </c>
      <c r="F172" s="1"/>
      <c r="H172">
        <f t="shared" si="2"/>
        <v>0</v>
      </c>
      <c r="AA172" s="24">
        <v>5</v>
      </c>
    </row>
    <row r="173" spans="2:27" ht="42.75">
      <c r="B173" s="21" t="s">
        <v>280</v>
      </c>
      <c r="C173" s="28" t="s">
        <v>281</v>
      </c>
      <c r="D173" s="23" t="s">
        <v>15</v>
      </c>
      <c r="E173" s="33" t="s">
        <v>79</v>
      </c>
      <c r="F173" s="1"/>
      <c r="H173">
        <f t="shared" si="2"/>
        <v>0</v>
      </c>
      <c r="AA173" s="24">
        <v>10</v>
      </c>
    </row>
    <row r="174" spans="2:27" ht="28.5">
      <c r="B174" s="21" t="s">
        <v>282</v>
      </c>
      <c r="C174" s="28" t="s">
        <v>283</v>
      </c>
      <c r="D174" s="23" t="s">
        <v>15</v>
      </c>
      <c r="E174" s="33" t="s">
        <v>79</v>
      </c>
      <c r="F174" s="1"/>
      <c r="H174">
        <f t="shared" si="2"/>
        <v>0</v>
      </c>
      <c r="AA174" s="24">
        <v>10</v>
      </c>
    </row>
    <row r="175" spans="2:27" ht="42.75">
      <c r="B175" s="21" t="s">
        <v>284</v>
      </c>
      <c r="C175" s="28" t="s">
        <v>285</v>
      </c>
      <c r="D175" s="23" t="s">
        <v>15</v>
      </c>
      <c r="E175" s="33" t="s">
        <v>57</v>
      </c>
      <c r="F175" s="1"/>
      <c r="H175">
        <f t="shared" si="2"/>
        <v>0</v>
      </c>
      <c r="AA175" s="24">
        <v>15</v>
      </c>
    </row>
    <row r="176" spans="2:27" ht="42.75">
      <c r="B176" s="21" t="s">
        <v>286</v>
      </c>
      <c r="C176" s="28" t="s">
        <v>287</v>
      </c>
      <c r="D176" s="23" t="s">
        <v>15</v>
      </c>
      <c r="E176" s="33" t="s">
        <v>57</v>
      </c>
      <c r="F176" s="1"/>
      <c r="H176">
        <f t="shared" si="2"/>
        <v>0</v>
      </c>
      <c r="AA176" s="24">
        <v>15</v>
      </c>
    </row>
    <row r="177" spans="2:27" ht="85.5">
      <c r="B177" s="21" t="s">
        <v>288</v>
      </c>
      <c r="C177" s="28" t="s">
        <v>289</v>
      </c>
      <c r="D177" s="23" t="s">
        <v>15</v>
      </c>
      <c r="E177" s="33" t="s">
        <v>57</v>
      </c>
      <c r="F177" s="1"/>
      <c r="H177">
        <f t="shared" si="2"/>
        <v>0</v>
      </c>
      <c r="AA177" s="24">
        <v>15</v>
      </c>
    </row>
    <row r="178" spans="2:27" ht="28.5">
      <c r="B178" s="21" t="s">
        <v>290</v>
      </c>
      <c r="C178" s="28" t="s">
        <v>291</v>
      </c>
      <c r="D178" s="23" t="s">
        <v>15</v>
      </c>
      <c r="E178" s="33" t="s">
        <v>57</v>
      </c>
      <c r="F178" s="1"/>
      <c r="H178">
        <f t="shared" si="2"/>
        <v>0</v>
      </c>
      <c r="AA178" s="24">
        <v>15</v>
      </c>
    </row>
    <row r="179" spans="2:27" ht="28.5">
      <c r="B179" s="21" t="s">
        <v>292</v>
      </c>
      <c r="C179" s="28" t="s">
        <v>293</v>
      </c>
      <c r="D179" s="23" t="s">
        <v>15</v>
      </c>
      <c r="E179" s="33" t="s">
        <v>57</v>
      </c>
      <c r="F179" s="1"/>
      <c r="H179">
        <f t="shared" si="2"/>
        <v>0</v>
      </c>
      <c r="AA179" s="24">
        <v>15</v>
      </c>
    </row>
    <row r="180" spans="2:27" ht="114" customHeight="1">
      <c r="B180" s="21">
        <v>76</v>
      </c>
      <c r="C180" s="28" t="s">
        <v>294</v>
      </c>
      <c r="D180" s="23" t="s">
        <v>15</v>
      </c>
      <c r="E180" s="33" t="s">
        <v>57</v>
      </c>
      <c r="F180" s="1"/>
      <c r="H180">
        <f t="shared" si="2"/>
        <v>0</v>
      </c>
      <c r="AA180" s="24">
        <v>15</v>
      </c>
    </row>
    <row r="181" spans="2:27" ht="42.75">
      <c r="B181" s="21">
        <v>77</v>
      </c>
      <c r="C181" s="28" t="s">
        <v>295</v>
      </c>
      <c r="D181" s="23" t="s">
        <v>15</v>
      </c>
      <c r="E181" s="33" t="s">
        <v>57</v>
      </c>
      <c r="F181" s="1"/>
      <c r="H181">
        <f t="shared" si="2"/>
        <v>0</v>
      </c>
      <c r="AA181" s="24">
        <v>15</v>
      </c>
    </row>
    <row r="182" spans="2:27" ht="71.25">
      <c r="B182" s="21">
        <v>78</v>
      </c>
      <c r="C182" s="28" t="s">
        <v>296</v>
      </c>
      <c r="D182" s="23" t="s">
        <v>15</v>
      </c>
      <c r="E182" s="33" t="s">
        <v>42</v>
      </c>
      <c r="F182" s="1"/>
      <c r="H182">
        <f t="shared" si="2"/>
        <v>0</v>
      </c>
      <c r="AA182" s="24">
        <v>25</v>
      </c>
    </row>
    <row r="183" spans="2:27" ht="42.75">
      <c r="B183" s="21">
        <v>79</v>
      </c>
      <c r="C183" s="28" t="s">
        <v>297</v>
      </c>
      <c r="D183" s="23" t="s">
        <v>15</v>
      </c>
      <c r="E183" s="33" t="s">
        <v>32</v>
      </c>
      <c r="F183" s="1"/>
      <c r="H183">
        <f t="shared" si="2"/>
        <v>0</v>
      </c>
      <c r="AA183" s="24">
        <v>50</v>
      </c>
    </row>
    <row r="184" spans="2:27">
      <c r="B184" s="21"/>
      <c r="C184" s="46" t="s">
        <v>298</v>
      </c>
      <c r="D184" s="23"/>
      <c r="E184" s="24"/>
      <c r="F184" s="1"/>
      <c r="H184">
        <f t="shared" si="2"/>
        <v>0</v>
      </c>
      <c r="AA184" s="24"/>
    </row>
    <row r="185" spans="2:27" ht="42.75">
      <c r="B185" s="21">
        <v>80</v>
      </c>
      <c r="C185" s="28" t="s">
        <v>299</v>
      </c>
      <c r="D185" s="23" t="s">
        <v>15</v>
      </c>
      <c r="E185" s="33" t="s">
        <v>57</v>
      </c>
      <c r="F185" s="1"/>
      <c r="H185">
        <f t="shared" si="2"/>
        <v>0</v>
      </c>
      <c r="AA185" s="24">
        <v>15</v>
      </c>
    </row>
    <row r="186" spans="2:27" ht="28.5">
      <c r="B186" s="21" t="s">
        <v>300</v>
      </c>
      <c r="C186" s="28" t="s">
        <v>301</v>
      </c>
      <c r="D186" s="23" t="s">
        <v>15</v>
      </c>
      <c r="E186" s="33" t="s">
        <v>57</v>
      </c>
      <c r="F186" s="1"/>
      <c r="H186">
        <f t="shared" si="2"/>
        <v>0</v>
      </c>
      <c r="AA186" s="24">
        <v>15</v>
      </c>
    </row>
    <row r="187" spans="2:27">
      <c r="B187" s="21" t="s">
        <v>302</v>
      </c>
      <c r="C187" s="28" t="s">
        <v>303</v>
      </c>
      <c r="D187" s="23" t="s">
        <v>15</v>
      </c>
      <c r="E187" s="33" t="s">
        <v>42</v>
      </c>
      <c r="F187" s="1"/>
      <c r="H187">
        <f t="shared" si="2"/>
        <v>0</v>
      </c>
      <c r="AA187" s="24">
        <v>25</v>
      </c>
    </row>
    <row r="188" spans="2:27" ht="28.5">
      <c r="B188" s="21" t="s">
        <v>304</v>
      </c>
      <c r="C188" s="28" t="s">
        <v>305</v>
      </c>
      <c r="D188" s="23" t="s">
        <v>15</v>
      </c>
      <c r="E188" s="33" t="s">
        <v>42</v>
      </c>
      <c r="F188" s="1"/>
      <c r="H188">
        <f t="shared" si="2"/>
        <v>0</v>
      </c>
      <c r="AA188" s="24">
        <v>25</v>
      </c>
    </row>
    <row r="189" spans="2:27">
      <c r="B189" s="21" t="s">
        <v>306</v>
      </c>
      <c r="C189" s="28" t="s">
        <v>307</v>
      </c>
      <c r="D189" s="23" t="s">
        <v>15</v>
      </c>
      <c r="E189" s="33" t="s">
        <v>42</v>
      </c>
      <c r="F189" s="1"/>
      <c r="H189">
        <f t="shared" si="2"/>
        <v>0</v>
      </c>
      <c r="AA189" s="24">
        <v>25</v>
      </c>
    </row>
    <row r="190" spans="2:27" ht="28.5">
      <c r="B190" s="21" t="s">
        <v>308</v>
      </c>
      <c r="C190" s="28" t="s">
        <v>309</v>
      </c>
      <c r="D190" s="23" t="s">
        <v>15</v>
      </c>
      <c r="E190" s="33" t="s">
        <v>42</v>
      </c>
      <c r="F190" s="1"/>
      <c r="H190">
        <f t="shared" si="2"/>
        <v>0</v>
      </c>
      <c r="AA190" s="24">
        <v>25</v>
      </c>
    </row>
    <row r="191" spans="2:27" ht="28.5">
      <c r="B191" s="21" t="s">
        <v>310</v>
      </c>
      <c r="C191" s="28" t="s">
        <v>311</v>
      </c>
      <c r="D191" s="23" t="s">
        <v>15</v>
      </c>
      <c r="E191" s="33" t="s">
        <v>42</v>
      </c>
      <c r="F191" s="1"/>
      <c r="H191">
        <f t="shared" si="2"/>
        <v>0</v>
      </c>
      <c r="AA191" s="24">
        <v>25</v>
      </c>
    </row>
    <row r="192" spans="2:27" ht="28.5">
      <c r="B192" s="21" t="s">
        <v>312</v>
      </c>
      <c r="C192" s="28" t="s">
        <v>313</v>
      </c>
      <c r="D192" s="23" t="s">
        <v>15</v>
      </c>
      <c r="E192" s="33" t="s">
        <v>42</v>
      </c>
      <c r="F192" s="1"/>
      <c r="H192">
        <f t="shared" si="2"/>
        <v>0</v>
      </c>
      <c r="AA192" s="24">
        <v>25</v>
      </c>
    </row>
    <row r="193" spans="2:27">
      <c r="B193" s="62" t="s">
        <v>314</v>
      </c>
      <c r="C193" s="28" t="s">
        <v>315</v>
      </c>
      <c r="D193" s="23" t="s">
        <v>15</v>
      </c>
      <c r="E193" s="33" t="s">
        <v>42</v>
      </c>
      <c r="F193" s="68"/>
      <c r="H193">
        <f t="shared" si="2"/>
        <v>0</v>
      </c>
      <c r="AA193" s="24">
        <v>25</v>
      </c>
    </row>
    <row r="194" spans="2:27">
      <c r="B194" s="62"/>
      <c r="C194" s="28" t="s">
        <v>316</v>
      </c>
      <c r="D194" s="23" t="s">
        <v>15</v>
      </c>
      <c r="E194" s="33" t="s">
        <v>42</v>
      </c>
      <c r="F194" s="68"/>
      <c r="H194">
        <f t="shared" si="2"/>
        <v>0</v>
      </c>
      <c r="AA194" s="24">
        <v>25</v>
      </c>
    </row>
    <row r="195" spans="2:27">
      <c r="B195" s="62" t="s">
        <v>317</v>
      </c>
      <c r="C195" s="28" t="s">
        <v>318</v>
      </c>
      <c r="D195" s="23" t="s">
        <v>15</v>
      </c>
      <c r="E195" s="33" t="s">
        <v>42</v>
      </c>
      <c r="F195" s="68"/>
      <c r="H195">
        <f t="shared" si="2"/>
        <v>0</v>
      </c>
      <c r="AA195" s="24">
        <v>25</v>
      </c>
    </row>
    <row r="196" spans="2:27">
      <c r="B196" s="62"/>
      <c r="C196" s="28" t="s">
        <v>316</v>
      </c>
      <c r="D196" s="23" t="s">
        <v>15</v>
      </c>
      <c r="E196" s="33" t="s">
        <v>42</v>
      </c>
      <c r="F196" s="68"/>
      <c r="H196">
        <f t="shared" si="2"/>
        <v>0</v>
      </c>
      <c r="AA196" s="24">
        <v>25</v>
      </c>
    </row>
    <row r="197" spans="2:27">
      <c r="B197" s="62" t="s">
        <v>319</v>
      </c>
      <c r="C197" s="28" t="s">
        <v>320</v>
      </c>
      <c r="D197" s="23" t="s">
        <v>15</v>
      </c>
      <c r="E197" s="33" t="s">
        <v>42</v>
      </c>
      <c r="F197" s="68"/>
      <c r="H197">
        <f t="shared" si="2"/>
        <v>0</v>
      </c>
      <c r="AA197" s="24">
        <v>25</v>
      </c>
    </row>
    <row r="198" spans="2:27">
      <c r="B198" s="62"/>
      <c r="C198" s="28" t="s">
        <v>321</v>
      </c>
      <c r="D198" s="23" t="s">
        <v>15</v>
      </c>
      <c r="E198" s="33" t="s">
        <v>42</v>
      </c>
      <c r="F198" s="68"/>
      <c r="H198">
        <f t="shared" si="2"/>
        <v>0</v>
      </c>
      <c r="AA198" s="24">
        <v>25</v>
      </c>
    </row>
    <row r="199" spans="2:27">
      <c r="B199" s="62" t="s">
        <v>322</v>
      </c>
      <c r="C199" s="28" t="s">
        <v>323</v>
      </c>
      <c r="D199" s="23" t="s">
        <v>15</v>
      </c>
      <c r="E199" s="33" t="s">
        <v>42</v>
      </c>
      <c r="F199" s="68"/>
      <c r="H199">
        <f t="shared" si="2"/>
        <v>0</v>
      </c>
      <c r="AA199" s="24">
        <v>25</v>
      </c>
    </row>
    <row r="200" spans="2:27">
      <c r="B200" s="62"/>
      <c r="C200" s="28" t="s">
        <v>321</v>
      </c>
      <c r="D200" s="23" t="s">
        <v>15</v>
      </c>
      <c r="E200" s="33" t="s">
        <v>42</v>
      </c>
      <c r="F200" s="68"/>
      <c r="H200">
        <f t="shared" si="2"/>
        <v>0</v>
      </c>
      <c r="AA200" s="24">
        <v>25</v>
      </c>
    </row>
    <row r="201" spans="2:27">
      <c r="B201" s="62" t="s">
        <v>324</v>
      </c>
      <c r="C201" s="28" t="s">
        <v>325</v>
      </c>
      <c r="D201" s="23" t="s">
        <v>15</v>
      </c>
      <c r="E201" s="33" t="s">
        <v>42</v>
      </c>
      <c r="F201" s="68"/>
      <c r="H201">
        <f t="shared" si="2"/>
        <v>0</v>
      </c>
      <c r="AA201" s="24">
        <v>25</v>
      </c>
    </row>
    <row r="202" spans="2:27">
      <c r="B202" s="62"/>
      <c r="C202" s="28" t="s">
        <v>321</v>
      </c>
      <c r="D202" s="23" t="s">
        <v>15</v>
      </c>
      <c r="E202" s="33" t="s">
        <v>42</v>
      </c>
      <c r="F202" s="68"/>
      <c r="H202">
        <f t="shared" si="2"/>
        <v>0</v>
      </c>
      <c r="AA202" s="24">
        <v>25</v>
      </c>
    </row>
    <row r="203" spans="2:27">
      <c r="B203" s="21">
        <v>84</v>
      </c>
      <c r="C203" s="28" t="s">
        <v>326</v>
      </c>
      <c r="D203" s="23" t="s">
        <v>15</v>
      </c>
      <c r="E203" s="33" t="s">
        <v>42</v>
      </c>
      <c r="F203" s="1"/>
      <c r="H203">
        <f t="shared" si="2"/>
        <v>0</v>
      </c>
      <c r="AA203" s="24">
        <v>25</v>
      </c>
    </row>
    <row r="204" spans="2:27" ht="28.5">
      <c r="B204" s="21">
        <v>85</v>
      </c>
      <c r="C204" s="28" t="s">
        <v>327</v>
      </c>
      <c r="D204" s="23" t="s">
        <v>15</v>
      </c>
      <c r="E204" s="33" t="s">
        <v>42</v>
      </c>
      <c r="F204" s="1"/>
      <c r="H204">
        <f t="shared" si="2"/>
        <v>0</v>
      </c>
      <c r="AA204" s="24">
        <v>25</v>
      </c>
    </row>
    <row r="205" spans="2:27">
      <c r="B205" s="21" t="s">
        <v>328</v>
      </c>
      <c r="C205" s="28" t="s">
        <v>329</v>
      </c>
      <c r="D205" s="23" t="s">
        <v>15</v>
      </c>
      <c r="E205" s="33" t="s">
        <v>42</v>
      </c>
      <c r="F205" s="1"/>
      <c r="H205">
        <f t="shared" si="2"/>
        <v>0</v>
      </c>
      <c r="AA205" s="24">
        <v>25</v>
      </c>
    </row>
    <row r="206" spans="2:27">
      <c r="B206" s="21" t="s">
        <v>330</v>
      </c>
      <c r="C206" s="28" t="s">
        <v>331</v>
      </c>
      <c r="D206" s="23" t="s">
        <v>15</v>
      </c>
      <c r="E206" s="33" t="s">
        <v>42</v>
      </c>
      <c r="F206" s="1"/>
      <c r="AA206" s="24">
        <v>25</v>
      </c>
    </row>
    <row r="207" spans="2:27" ht="28.5">
      <c r="B207" s="21" t="s">
        <v>332</v>
      </c>
      <c r="C207" s="28" t="s">
        <v>333</v>
      </c>
      <c r="D207" s="23" t="s">
        <v>15</v>
      </c>
      <c r="E207" s="33" t="s">
        <v>57</v>
      </c>
      <c r="F207" s="1"/>
      <c r="AA207" s="24">
        <v>15</v>
      </c>
    </row>
    <row r="208" spans="2:27" ht="29.25" thickBot="1">
      <c r="B208" s="47" t="s">
        <v>334</v>
      </c>
      <c r="C208" s="48" t="s">
        <v>335</v>
      </c>
      <c r="D208" s="49" t="s">
        <v>15</v>
      </c>
      <c r="E208" s="50">
        <v>25</v>
      </c>
      <c r="F208" s="3"/>
      <c r="H208">
        <f t="shared" si="2"/>
        <v>0</v>
      </c>
      <c r="AA208" s="24">
        <v>25</v>
      </c>
    </row>
    <row r="209" spans="2:27">
      <c r="B209" s="51"/>
      <c r="C209" s="51"/>
      <c r="D209" s="51"/>
      <c r="E209" s="52"/>
      <c r="F209" s="52"/>
      <c r="AA209" s="52"/>
    </row>
    <row r="210" spans="2:27">
      <c r="B210" s="51"/>
      <c r="C210" s="51"/>
      <c r="D210" s="51"/>
      <c r="E210" s="52"/>
      <c r="F210" s="52"/>
      <c r="AA210" s="52"/>
    </row>
    <row r="211" spans="2:27">
      <c r="B211" s="51"/>
      <c r="C211" s="51"/>
      <c r="D211" s="51"/>
      <c r="E211" s="52" t="s">
        <v>336</v>
      </c>
      <c r="F211" s="52">
        <f t="array" ref="F211">IF(F213=0,SUM(IF(F19:F208&lt;&gt;"",AA19:AA208,0)),0)</f>
        <v>0</v>
      </c>
      <c r="AA211" s="52" t="s">
        <v>336</v>
      </c>
    </row>
    <row r="212" spans="2:27">
      <c r="B212" s="51"/>
      <c r="C212" s="51"/>
      <c r="D212" s="51"/>
      <c r="E212" s="52"/>
      <c r="F212" s="52"/>
      <c r="AA212" s="52"/>
    </row>
    <row r="213" spans="2:27">
      <c r="B213" s="51"/>
      <c r="C213" s="51"/>
      <c r="D213" s="69" t="s">
        <v>337</v>
      </c>
      <c r="E213" s="69"/>
      <c r="F213" s="53">
        <f>SUM(H20:H208)</f>
        <v>28</v>
      </c>
      <c r="G213" s="70" t="s">
        <v>338</v>
      </c>
      <c r="H213" s="70"/>
      <c r="I213" s="70"/>
      <c r="AA213"/>
    </row>
  </sheetData>
  <sheetProtection algorithmName="SHA-512" hashValue="jH6GoyqD6Z9OR9qD1y7O1KDHw/pjQc7JW1IWVRVVmFHY/mcm84e68DhR5rk81oPPh+hwByg//RZeNJBFsxLuPA==" saltValue="IIFWk2fZMdFyr3DqgFakTA==" spinCount="100000" sheet="1" objects="1" scenarios="1"/>
  <autoFilter ref="B18:F18" xr:uid="{00000000-0001-0000-0000-000000000000}"/>
  <mergeCells count="65">
    <mergeCell ref="D213:E213"/>
    <mergeCell ref="G213:I213"/>
    <mergeCell ref="E37:E38"/>
    <mergeCell ref="D96:D101"/>
    <mergeCell ref="D145:D148"/>
    <mergeCell ref="D77:D78"/>
    <mergeCell ref="D84:D85"/>
    <mergeCell ref="D57:D58"/>
    <mergeCell ref="D37:D38"/>
    <mergeCell ref="F201:F202"/>
    <mergeCell ref="H37:H38"/>
    <mergeCell ref="F199:F200"/>
    <mergeCell ref="E77:E78"/>
    <mergeCell ref="E145:E148"/>
    <mergeCell ref="E96:E101"/>
    <mergeCell ref="F145:F148"/>
    <mergeCell ref="B201:B202"/>
    <mergeCell ref="F197:F198"/>
    <mergeCell ref="F195:F196"/>
    <mergeCell ref="F193:F194"/>
    <mergeCell ref="B197:B198"/>
    <mergeCell ref="B199:B200"/>
    <mergeCell ref="B193:B194"/>
    <mergeCell ref="B195:B196"/>
    <mergeCell ref="B5:E6"/>
    <mergeCell ref="B8:E9"/>
    <mergeCell ref="B11:E12"/>
    <mergeCell ref="B14:E15"/>
    <mergeCell ref="E57:E58"/>
    <mergeCell ref="E23:E24"/>
    <mergeCell ref="B23:B24"/>
    <mergeCell ref="D23:D24"/>
    <mergeCell ref="B57:B58"/>
    <mergeCell ref="B37:B38"/>
    <mergeCell ref="E41:E42"/>
    <mergeCell ref="F41:F42"/>
    <mergeCell ref="D41:D42"/>
    <mergeCell ref="B145:B148"/>
    <mergeCell ref="E84:E85"/>
    <mergeCell ref="B122:B124"/>
    <mergeCell ref="B77:B78"/>
    <mergeCell ref="B84:B85"/>
    <mergeCell ref="B96:B101"/>
    <mergeCell ref="D44:D45"/>
    <mergeCell ref="E44:E45"/>
    <mergeCell ref="F44:F45"/>
    <mergeCell ref="D46:D47"/>
    <mergeCell ref="F46:F47"/>
    <mergeCell ref="E46:E47"/>
    <mergeCell ref="AA145:AA148"/>
    <mergeCell ref="AA23:AA24"/>
    <mergeCell ref="AA37:AA38"/>
    <mergeCell ref="AA41:AA42"/>
    <mergeCell ref="AA44:AA45"/>
    <mergeCell ref="AA46:AA47"/>
    <mergeCell ref="F23:F24"/>
    <mergeCell ref="F84:F85"/>
    <mergeCell ref="F96:F101"/>
    <mergeCell ref="AA57:AA58"/>
    <mergeCell ref="AA77:AA78"/>
    <mergeCell ref="AA84:AA85"/>
    <mergeCell ref="AA96:AA101"/>
    <mergeCell ref="F37:F38"/>
    <mergeCell ref="F57:F58"/>
    <mergeCell ref="F77:F78"/>
  </mergeCells>
  <conditionalFormatting sqref="D213:I213">
    <cfRule type="cellIs" dxfId="1" priority="3" operator="equal">
      <formula>0</formula>
    </cfRule>
  </conditionalFormatting>
  <conditionalFormatting sqref="AA213">
    <cfRule type="cellIs" dxfId="0" priority="1" operator="equal">
      <formula>0</formula>
    </cfRule>
  </conditionalFormatting>
  <dataValidations count="1">
    <dataValidation type="list" allowBlank="1" showInputMessage="1" showErrorMessage="1" sqref="F199 F201 F203:F208 F195 F197 F149:F193 F25:F37 F59:F77 F39:F41 F48:F57 F43:F44 F46 F19:F23 F79:F84 F86:F96 F102:F145"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16112770</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16112770 - Mini bus i autobusos de càrrega nocturna</TMB_TitolLicitacio>
    <TMB_IDLicitacio xmlns="c8de0594-42e2-4f26-8a69-9df094374455">522500</TMB_IDLicitacio>
    <TMB_DataComiteWF xmlns="c8de0594-42e2-4f26-8a69-9df094374455" xsi:nil="true"/>
    <TMB_OP xmlns="c8de0594-42e2-4f26-8a69-9df094374455">2025-11-03T23:00:00+00:00</TMB_OP>
    <TMB_CC xmlns="c8de0594-42e2-4f26-8a69-9df094374455">2025-11-03T23:00:00+00:00</TMB_CC>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CH_TipusDocu xmlns="c8de0594-42e2-4f26-8a69-9df094374455">Promotor</TMB_CH_TipusDocu>
    <TMB_Perfil xmlns="c8de0594-42e2-4f26-8a69-9df094374455">false</TMB_Perfil>
    <b3a2275c509d4b0394d7e35eb2e777cd xmlns="c8de0594-42e2-4f26-8a69-9df094374455">Public|5cd44708-a357-4aee-a9ab-ade886f4bbf7</b3a2275c509d4b0394d7e35eb2e777cd>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9981aa3aff9db285bca0ccfe06dee30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8e8bc080845913d65e2fba19d4e108ee"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4085C393-DF26-4B7B-B4E3-D9214CC412D3}"/>
</file>

<file path=customXml/itemProps2.xml><?xml version="1.0" encoding="utf-8"?>
<ds:datastoreItem xmlns:ds="http://schemas.openxmlformats.org/officeDocument/2006/customXml" ds:itemID="{B3F66249-4E5B-465F-9CD7-072FD0D362A1}"/>
</file>

<file path=customXml/itemProps3.xml><?xml version="1.0" encoding="utf-8"?>
<ds:datastoreItem xmlns:ds="http://schemas.openxmlformats.org/officeDocument/2006/customXml" ds:itemID="{49A2BFE1-EC76-42A2-B14A-DF87853074D7}"/>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Leon Rubiano, Estefania</cp:lastModifiedBy>
  <cp:revision/>
  <dcterms:created xsi:type="dcterms:W3CDTF">2022-09-20T07:52:24Z</dcterms:created>
  <dcterms:modified xsi:type="dcterms:W3CDTF">2025-10-31T06:37:56Z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h3e189544f4e4582960eb2fb36374928">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1" name="h80888fb7b914359b90c46b7c452b251">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8" name="o0f6527fa5184dfa91381007b0eb82df">
    <vt:lpwstr/>
  </property>
  <property fmtid="{D5CDD505-2E9C-101B-9397-08002B2CF9AE}" pid="19" name="TMB_Sobres">
    <vt:lpwstr/>
  </property>
  <property fmtid="{D5CDD505-2E9C-101B-9397-08002B2CF9AE}" pid="20" name="TMB_Empresa">
    <vt:lpwstr/>
  </property>
  <property fmtid="{D5CDD505-2E9C-101B-9397-08002B2CF9AE}" pid="21" name="ba05a5f98ed745b98d9dacf37bda167c">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2023-06-26T22:00:00Z</vt:filetime>
  </property>
  <property fmtid="{D5CDD505-2E9C-101B-9397-08002B2CF9AE}" pid="28" name="TMB_CC">
    <vt:filetime>2023-06-26T22:00:00Z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1" name="b82b7a08db3a4ab5a955c48b15659d84">
    <vt:lpwstr/>
  </property>
  <property fmtid="{D5CDD505-2E9C-101B-9397-08002B2CF9AE}" pid="32" name="FirstName">
    <vt:lpwstr/>
  </property>
</Properties>
</file>