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OSE00033_2025 Assessorament i formacio en igulatat de gènere\02. Plecs\"/>
    </mc:Choice>
  </mc:AlternateContent>
  <bookViews>
    <workbookView xWindow="0" yWindow="0" windowWidth="10011" windowHeight="4311"/>
  </bookViews>
  <sheets>
    <sheet name="Model CAT" sheetId="2" r:id="rId1"/>
  </sheets>
  <calcPr calcId="152511" concurrentCalc="0"/>
</workbook>
</file>

<file path=xl/calcChain.xml><?xml version="1.0" encoding="utf-8"?>
<calcChain xmlns="http://schemas.openxmlformats.org/spreadsheetml/2006/main">
  <c r="D43" i="2" l="1"/>
  <c r="D42" i="2"/>
  <c r="D41" i="2"/>
  <c r="D36" i="2"/>
  <c r="D37" i="2"/>
  <c r="D38" i="2"/>
  <c r="D39" i="2"/>
  <c r="J22" i="2"/>
  <c r="J23" i="2"/>
  <c r="J24" i="2"/>
  <c r="J25" i="2"/>
  <c r="J26" i="2"/>
  <c r="J27" i="2"/>
  <c r="J28" i="2"/>
  <c r="J29" i="2"/>
  <c r="G23" i="2"/>
  <c r="G24" i="2"/>
  <c r="G25" i="2"/>
  <c r="G26" i="2"/>
  <c r="G27" i="2"/>
  <c r="G28" i="2"/>
  <c r="G29" i="2"/>
  <c r="G22" i="2"/>
  <c r="D45" i="2"/>
  <c r="D46" i="2"/>
  <c r="D35" i="2"/>
  <c r="D34" i="2"/>
  <c r="J21" i="2"/>
  <c r="G21" i="2"/>
  <c r="D11" i="2"/>
  <c r="D10" i="2"/>
  <c r="D9" i="2"/>
  <c r="D8" i="2"/>
  <c r="D7" i="2"/>
</calcChain>
</file>

<file path=xl/sharedStrings.xml><?xml version="1.0" encoding="utf-8"?>
<sst xmlns="http://schemas.openxmlformats.org/spreadsheetml/2006/main" count="82" uniqueCount="71">
  <si>
    <t>ANNEX 1</t>
  </si>
  <si>
    <t>MODEL D'OFERTA ECONÒMICA (SOBRE 3)</t>
  </si>
  <si>
    <t>CONCEPTES</t>
  </si>
  <si>
    <t>Advertiments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</si>
  <si>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</si>
  <si>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</si>
  <si>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</si>
  <si>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</si>
  <si>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</si>
  <si>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</si>
  <si>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</si>
  <si>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</si>
  <si>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</si>
  <si>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</si>
  <si>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</si>
  <si>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</si>
  <si>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</si>
  <si>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</si>
  <si>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</si>
  <si>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</si>
  <si>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</si>
  <si>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</si>
  <si>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</si>
  <si>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</si>
  <si>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</si>
  <si>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</si>
  <si>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OSE00033/2025</t>
  </si>
  <si>
    <t xml:space="preserve">4.2 Experiència addicional de més d’1 any i fins a 3 anys </t>
  </si>
  <si>
    <t>4.1  No presenta Millora respecte els anys mínims d'experiència</t>
  </si>
  <si>
    <t>El termini de validesa de l’oferta és l’indicat en l’Apartat Q del Quadre de Característiques.</t>
  </si>
  <si>
    <t xml:space="preserve">Acord Marc per a la prestació del Servei d’assessorament jurídic, tècnic i psicosocial i formació pel desenvolupament professional  en igualtat de gènere i diversitat sexual de la UOC 
LOT 2. Assessorament i acompanyament psicosocial  en igualtat de gènere i diversitat sexual
</t>
  </si>
  <si>
    <t>30 per any</t>
  </si>
  <si>
    <t>100 € unitat </t>
  </si>
  <si>
    <t>20 hores per any</t>
  </si>
  <si>
    <t>50 € / hora </t>
  </si>
  <si>
    <t>8 per any</t>
  </si>
  <si>
    <t>150 €/ unitat</t>
  </si>
  <si>
    <t>Formacions a l’equip tècnic de la Unitat d’Igualtat</t>
  </si>
  <si>
    <t>40h per any</t>
  </si>
  <si>
    <t>100 € / hora </t>
  </si>
  <si>
    <t>Atenció psicosocial online terapèutic</t>
  </si>
  <si>
    <t>50 hores per any </t>
  </si>
  <si>
    <t>60 € / hora  </t>
  </si>
  <si>
    <t>Informes de finalització de l’acompanyament</t>
  </si>
  <si>
    <t>5 per any</t>
  </si>
  <si>
    <t>150 € / unitat</t>
  </si>
  <si>
    <t>Memòria epidemiològica anual</t>
  </si>
  <si>
    <t>4 per any</t>
  </si>
  <si>
    <t>200 € / unitat</t>
  </si>
  <si>
    <t>Informes d’assessorament sobre factors psicosocials</t>
  </si>
  <si>
    <t>Reunions de coordinació UOC-proveïdor</t>
  </si>
  <si>
    <t>30 hores per any</t>
  </si>
  <si>
    <t>50 € / hora</t>
  </si>
  <si>
    <t>Informes psicosocials sobre les entrevistes a les persones involucrades en expedients 
informatius del Protocol contra l'assetjament sexual </t>
  </si>
  <si>
    <t>Contribució a l’informe final vinculant a què fa referència l'apartat 4.2.5 del Protocol 
d’assetjament sexual.</t>
  </si>
  <si>
    <t>Informes tècnics dirigits a la Comissió d'Investigació l en el circuit d'implementació del Protocol 
contra l'assetjament sexual</t>
  </si>
  <si>
    <t>€/ unitat</t>
  </si>
  <si>
    <t>€/ hora</t>
  </si>
  <si>
    <t>1. Informes psicosocials sobre les entrevistes a les persones involucrades en expedients informatius del Protocol contra l'assetjament sexual en menys de 2 dies laborables (màxim establert als plecs 7 dies laborables) (escollir una de les opcions)</t>
  </si>
  <si>
    <t>1.4 Entrega de l’informe en 5 dies laborables</t>
  </si>
  <si>
    <t>1.3 Entrega de l’informe en 4 dies laborables</t>
  </si>
  <si>
    <t>1.2 Entrega de l’informe en 2 o 3 dies laborables</t>
  </si>
  <si>
    <t>1.1 Entrega de l’informe en menys de 2 dies laborables</t>
  </si>
  <si>
    <t>1.5 Entrega de l’informe en 6 dies laborables</t>
  </si>
  <si>
    <t>1.6 No redueix el termini d’entrega de l’informe de 7 dies laborables</t>
  </si>
  <si>
    <t>4.3 Experiència addicional de més de 3 any</t>
  </si>
  <si>
    <t>3. Que el licitador es comprometi a adscriure un perfil addicional amb coneixement  sobre violència masclista i violència sexual en l’àmbit no-laboral. (escollir una de les opcions)</t>
  </si>
  <si>
    <t>3.1 Sí</t>
  </si>
  <si>
    <t>3.2. No</t>
  </si>
  <si>
    <t>2. Millora sobre els anys mínims d’experiència sol·licitats respecte dels perfils experts adscrits al contracte (mínim establert als plecs 5 anys). En cas que els diferents perfils presentin experiències addicionals diferents, es valorarà l’experiència addicional del perfil que presenti menys anys d’experiència addicional. (escollir una de les opcions) (*)</t>
  </si>
  <si>
    <t>Documentació complementària: Als efectes de valorar la veracitat de l’oferta efectuada en relació amb els criteris d’adjudicació avaluables automàticament diferents al preu, els licitadors hauran d’aportar en el Sobre 3 el certificat de col·legiació corresponent dels membres que s’adscriuran a l’execució del contracte, en el qual consti que el professional en qüestió està donat d’alta “en exercici”, la data d’alta i que no ha estat suspès de l’exercici professional, així com els seus CVs. Addicionalment, els licitadors hauran d’aportar, per a valorar l’experiència addicional dels perfils experts 1 i 2 i l’experiència del professional addicional que, en el seu cas s’ofererixi, certificats de correcta execució en què s’indiquin els anys en què es van prestar els serveis o, a manca d’aquests, aquella documentació que acrediti aquest compliment (declaració responsable, contracte, etc.).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</si>
</sst>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2">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
      <b/>
      <sz val="10"/>
      <color theme="1"/>
      <name val="Arial"/>
      <family val="2"/>
    </font>
    <font>
      <sz val="10"/>
      <color theme="1"/>
      <name val="Arial"/>
      <family val="2"/>
      <scheme val="minor"/>
    </font>
    <font>
      <b/>
      <sz val="10"/>
      <color theme="1"/>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60">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xf>
    <xf numFmtId="0" fontId="2" fillId="0" borderId="1" xfId="0" applyFont="1" applyBorder="1" applyAlignment="1">
      <alignment vertical="center" wrapText="1"/>
    </xf>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0" fillId="0" borderId="0" xfId="0" applyFont="1" applyAlignment="1"/>
    <xf numFmtId="0" fontId="8" fillId="0" borderId="4" xfId="0" applyFont="1" applyBorder="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1" fillId="5" borderId="2" xfId="0" applyFont="1" applyFill="1" applyBorder="1" applyAlignment="1">
      <alignment horizontal="center"/>
    </xf>
    <xf numFmtId="0" fontId="10" fillId="0" borderId="1" xfId="0" applyFont="1" applyBorder="1" applyAlignment="1">
      <alignment horizontal="center" vertical="center"/>
    </xf>
    <xf numFmtId="164" fontId="2" fillId="0" borderId="4" xfId="0" applyNumberFormat="1" applyFont="1" applyBorder="1" applyAlignment="1" applyProtection="1">
      <alignment horizontal="center" vertical="center"/>
      <protection locked="0"/>
    </xf>
    <xf numFmtId="164" fontId="2" fillId="0" borderId="1" xfId="0" applyNumberFormat="1" applyFont="1" applyBorder="1" applyAlignment="1">
      <alignment horizontal="lef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1" xfId="0" applyFont="1" applyBorder="1" applyAlignment="1">
      <alignment vertical="center"/>
    </xf>
    <xf numFmtId="0" fontId="9" fillId="0" borderId="0" xfId="0" applyFont="1" applyAlignment="1">
      <alignment vertical="center"/>
    </xf>
    <xf numFmtId="0" fontId="10" fillId="0" borderId="1" xfId="0" applyFont="1" applyBorder="1" applyAlignment="1">
      <alignment vertical="center" wrapText="1"/>
    </xf>
    <xf numFmtId="4" fontId="10" fillId="0" borderId="1" xfId="0" applyNumberFormat="1" applyFont="1" applyBorder="1" applyAlignment="1">
      <alignment horizontal="center" vertical="center"/>
    </xf>
    <xf numFmtId="0" fontId="2" fillId="4" borderId="4" xfId="0" applyFont="1" applyFill="1" applyBorder="1" applyAlignment="1">
      <alignment horizontal="center" vertical="center" wrapText="1"/>
    </xf>
    <xf numFmtId="0" fontId="11" fillId="0" borderId="4" xfId="0" applyFont="1" applyBorder="1" applyAlignment="1">
      <alignment horizontal="left" vertical="center" wrapText="1"/>
    </xf>
    <xf numFmtId="0" fontId="10" fillId="0" borderId="0" xfId="0" applyFont="1" applyBorder="1" applyAlignment="1">
      <alignment horizontal="left" vertical="center" wrapText="1"/>
    </xf>
    <xf numFmtId="164" fontId="2" fillId="0" borderId="0" xfId="0" applyNumberFormat="1" applyFont="1" applyBorder="1" applyAlignment="1" applyProtection="1">
      <alignment horizontal="center" vertical="center"/>
      <protection locked="0"/>
    </xf>
    <xf numFmtId="0" fontId="2" fillId="4" borderId="0" xfId="0" applyFont="1" applyFill="1" applyBorder="1" applyAlignment="1">
      <alignment horizontal="center" vertical="center" wrapText="1"/>
    </xf>
    <xf numFmtId="0" fontId="11" fillId="0" borderId="6" xfId="0" applyFont="1" applyBorder="1" applyAlignment="1">
      <alignment vertical="center"/>
    </xf>
    <xf numFmtId="0" fontId="8" fillId="0" borderId="7" xfId="0" applyFont="1" applyBorder="1" applyAlignment="1"/>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0" fillId="0" borderId="5" xfId="0" applyFont="1" applyBorder="1" applyAlignment="1">
      <alignment horizontal="left" vertical="center"/>
    </xf>
    <xf numFmtId="164" fontId="2" fillId="0" borderId="5"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protection locked="0"/>
    </xf>
    <xf numFmtId="0" fontId="10" fillId="0" borderId="1" xfId="0" applyFont="1" applyBorder="1" applyAlignment="1" applyProtection="1">
      <alignment horizontal="left" wrapText="1"/>
    </xf>
    <xf numFmtId="0" fontId="2" fillId="0" borderId="1" xfId="0" applyFont="1" applyBorder="1" applyAlignment="1" applyProtection="1">
      <alignment horizontal="left" wrapText="1"/>
    </xf>
  </cellXfs>
  <cellStyles count="1">
    <cellStyle name="Normal" xfId="0" builtinId="0"/>
  </cellStyles>
  <dxfs count="8">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56"/>
  <sheetViews>
    <sheetView tabSelected="1" topLeftCell="A22" workbookViewId="0">
      <selection activeCell="C42" sqref="C42"/>
    </sheetView>
  </sheetViews>
  <sheetFormatPr defaultColWidth="12.53515625" defaultRowHeight="15.75" customHeight="1"/>
  <cols>
    <col min="1" max="1" width="2.3046875" customWidth="1"/>
    <col min="2" max="2" width="75.84375" customWidth="1"/>
    <col min="3" max="3" width="32" customWidth="1"/>
    <col min="4" max="4" width="23.61328125" customWidth="1"/>
    <col min="5" max="5" width="14.3828125" customWidth="1"/>
    <col min="6" max="6" width="24.84375" customWidth="1"/>
    <col min="7" max="7" width="14.3828125" customWidth="1"/>
    <col min="8" max="8" width="9.69140625" bestFit="1" customWidth="1"/>
    <col min="9" max="9" width="20.53515625" bestFit="1" customWidth="1"/>
    <col min="10" max="10" width="35.3046875" customWidth="1"/>
  </cols>
  <sheetData>
    <row r="3" spans="2:10" ht="12.45">
      <c r="B3" s="29" t="s">
        <v>0</v>
      </c>
      <c r="C3" s="30"/>
      <c r="D3" s="30"/>
      <c r="E3" s="30"/>
      <c r="F3" s="30"/>
      <c r="G3" s="30"/>
      <c r="H3" s="30"/>
      <c r="I3" s="30"/>
      <c r="J3" s="30"/>
    </row>
    <row r="4" spans="2:10" ht="12.45">
      <c r="B4" s="29" t="s">
        <v>1</v>
      </c>
      <c r="C4" s="30"/>
      <c r="D4" s="30"/>
      <c r="E4" s="30"/>
      <c r="F4" s="30"/>
      <c r="G4" s="30"/>
      <c r="H4" s="30"/>
      <c r="I4" s="30"/>
      <c r="J4" s="30"/>
    </row>
    <row r="5" spans="2:10" ht="15.75" customHeight="1">
      <c r="B5" s="1"/>
    </row>
    <row r="6" spans="2:10" ht="12.45">
      <c r="B6" s="4" t="s">
        <v>5</v>
      </c>
      <c r="C6" s="5" t="s">
        <v>6</v>
      </c>
      <c r="D6" s="5" t="s">
        <v>7</v>
      </c>
    </row>
    <row r="7" spans="2:10" ht="12.45">
      <c r="B7" s="11" t="s">
        <v>8</v>
      </c>
      <c r="C7" s="22"/>
      <c r="D7" s="12" t="str">
        <f t="shared" ref="D7:D9" si="0">IF(C7="","Pendent incloure informació","")</f>
        <v>Pendent incloure informació</v>
      </c>
    </row>
    <row r="8" spans="2:10" ht="12.45">
      <c r="B8" s="11" t="s">
        <v>9</v>
      </c>
      <c r="C8" s="22"/>
      <c r="D8" s="12" t="str">
        <f t="shared" si="0"/>
        <v>Pendent incloure informació</v>
      </c>
    </row>
    <row r="9" spans="2:10" ht="12.45">
      <c r="B9" s="13" t="s">
        <v>10</v>
      </c>
      <c r="C9" s="23"/>
      <c r="D9" s="12" t="str">
        <f t="shared" si="0"/>
        <v>Pendent incloure informació</v>
      </c>
      <c r="I9" s="1"/>
    </row>
    <row r="10" spans="2:10" ht="12.45">
      <c r="B10" s="13" t="s">
        <v>11</v>
      </c>
      <c r="C10" s="23"/>
      <c r="D10" s="12" t="str">
        <f t="shared" ref="D10:D11" si="1">IF(AND(C10="",$C$9="representació de l' empresa"),"Pendent incloure informació","")</f>
        <v/>
      </c>
      <c r="I10" s="1"/>
    </row>
    <row r="11" spans="2:10" ht="12.45">
      <c r="B11" s="13" t="s">
        <v>12</v>
      </c>
      <c r="C11" s="23"/>
      <c r="D11" s="12" t="str">
        <f t="shared" si="1"/>
        <v/>
      </c>
      <c r="I11" s="1"/>
    </row>
    <row r="12" spans="2:10" ht="124.3">
      <c r="B12" s="13" t="s">
        <v>13</v>
      </c>
      <c r="C12" s="58" t="s">
        <v>30</v>
      </c>
      <c r="D12" s="14"/>
      <c r="E12" s="2"/>
      <c r="F12" s="2"/>
      <c r="G12" s="2"/>
      <c r="H12" s="2"/>
      <c r="I12" s="1"/>
    </row>
    <row r="13" spans="2:10" ht="12.45">
      <c r="B13" s="13" t="s">
        <v>14</v>
      </c>
      <c r="C13" s="59" t="s">
        <v>26</v>
      </c>
      <c r="D13" s="14"/>
      <c r="E13" s="2"/>
      <c r="F13" s="2"/>
      <c r="G13" s="2"/>
      <c r="H13" s="2"/>
      <c r="I13" s="1"/>
    </row>
    <row r="14" spans="2:10" ht="15.75" customHeight="1">
      <c r="B14" s="2"/>
      <c r="C14" s="2"/>
      <c r="D14" s="2"/>
      <c r="E14" s="2"/>
      <c r="F14" s="2"/>
      <c r="G14" s="2"/>
      <c r="H14" s="2"/>
      <c r="I14" s="1"/>
    </row>
    <row r="15" spans="2:10" ht="53.15" customHeight="1">
      <c r="B15" s="31" t="s">
        <v>25</v>
      </c>
      <c r="C15" s="31"/>
      <c r="D15" s="31"/>
      <c r="E15" s="31"/>
      <c r="F15" s="31"/>
      <c r="G15" s="31"/>
      <c r="H15" s="31"/>
    </row>
    <row r="16" spans="2:10" ht="12.9">
      <c r="B16" s="3"/>
    </row>
    <row r="17" spans="2:10" ht="14.15">
      <c r="B17" s="15"/>
    </row>
    <row r="18" spans="2:10" ht="12.9">
      <c r="B18" s="3"/>
    </row>
    <row r="19" spans="2:10" ht="12.9">
      <c r="B19" s="3"/>
      <c r="C19" s="32" t="s">
        <v>15</v>
      </c>
      <c r="D19" s="33"/>
      <c r="E19" s="26"/>
      <c r="F19" s="34" t="s">
        <v>16</v>
      </c>
      <c r="G19" s="33"/>
      <c r="H19" s="33"/>
      <c r="I19" s="26"/>
    </row>
    <row r="20" spans="2:10" ht="15.75" customHeight="1">
      <c r="B20" s="16" t="s">
        <v>2</v>
      </c>
      <c r="C20" s="17" t="s">
        <v>17</v>
      </c>
      <c r="D20" s="17" t="s">
        <v>18</v>
      </c>
      <c r="E20" s="17" t="s">
        <v>19</v>
      </c>
      <c r="F20" s="17" t="s">
        <v>20</v>
      </c>
      <c r="G20" s="17" t="s">
        <v>19</v>
      </c>
      <c r="H20" s="17" t="s">
        <v>21</v>
      </c>
      <c r="I20" s="17" t="s">
        <v>22</v>
      </c>
      <c r="J20" s="17" t="s">
        <v>3</v>
      </c>
    </row>
    <row r="21" spans="2:10" ht="46" customHeight="1">
      <c r="B21" s="44" t="s">
        <v>53</v>
      </c>
      <c r="C21" s="37" t="s">
        <v>31</v>
      </c>
      <c r="D21" s="18" t="s">
        <v>32</v>
      </c>
      <c r="E21" s="35" t="s">
        <v>56</v>
      </c>
      <c r="F21" s="21"/>
      <c r="G21" s="19" t="str">
        <f t="shared" ref="G21" si="2">E21</f>
        <v>€/ unitat</v>
      </c>
      <c r="H21" s="21"/>
      <c r="I21" s="21"/>
      <c r="J21" s="7" t="str">
        <f t="shared" ref="J21:J29"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s="25" customFormat="1" ht="46" customHeight="1">
      <c r="B22" s="44" t="s">
        <v>54</v>
      </c>
      <c r="C22" s="37" t="s">
        <v>33</v>
      </c>
      <c r="D22" s="18" t="s">
        <v>34</v>
      </c>
      <c r="E22" s="35" t="s">
        <v>57</v>
      </c>
      <c r="F22" s="21"/>
      <c r="G22" s="19" t="str">
        <f t="shared" ref="G22" si="4">E22</f>
        <v>€/ hora</v>
      </c>
      <c r="H22" s="21"/>
      <c r="I22" s="21"/>
      <c r="J22" s="7" t="str">
        <f t="shared" si="3"/>
        <v>Pendent incloure import ofertat.S'han d'informar tots els conceptes que componen l'oferta</v>
      </c>
    </row>
    <row r="23" spans="2:10" s="25" customFormat="1" ht="46" customHeight="1">
      <c r="B23" s="44" t="s">
        <v>55</v>
      </c>
      <c r="C23" s="37" t="s">
        <v>35</v>
      </c>
      <c r="D23" s="45" t="s">
        <v>36</v>
      </c>
      <c r="E23" s="35" t="s">
        <v>56</v>
      </c>
      <c r="F23" s="21"/>
      <c r="G23" s="19" t="str">
        <f t="shared" ref="G23:G29" si="5">E23</f>
        <v>€/ unitat</v>
      </c>
      <c r="H23" s="21"/>
      <c r="I23" s="21"/>
      <c r="J23" s="7" t="str">
        <f t="shared" si="3"/>
        <v>Pendent incloure import ofertat.S'han d'informar tots els conceptes que componen l'oferta</v>
      </c>
    </row>
    <row r="24" spans="2:10" s="25" customFormat="1" ht="46" customHeight="1">
      <c r="B24" s="6" t="s">
        <v>37</v>
      </c>
      <c r="C24" s="37" t="s">
        <v>38</v>
      </c>
      <c r="D24" s="18" t="s">
        <v>39</v>
      </c>
      <c r="E24" s="35" t="s">
        <v>57</v>
      </c>
      <c r="F24" s="21"/>
      <c r="G24" s="19" t="str">
        <f t="shared" si="5"/>
        <v>€/ hora</v>
      </c>
      <c r="H24" s="21"/>
      <c r="I24" s="21"/>
      <c r="J24" s="7" t="str">
        <f t="shared" si="3"/>
        <v>Pendent incloure import ofertat.S'han d'informar tots els conceptes que componen l'oferta</v>
      </c>
    </row>
    <row r="25" spans="2:10" s="25" customFormat="1" ht="46" customHeight="1">
      <c r="B25" s="6" t="s">
        <v>40</v>
      </c>
      <c r="C25" s="37" t="s">
        <v>41</v>
      </c>
      <c r="D25" s="18" t="s">
        <v>42</v>
      </c>
      <c r="E25" s="35" t="s">
        <v>57</v>
      </c>
      <c r="F25" s="21"/>
      <c r="G25" s="19" t="str">
        <f t="shared" si="5"/>
        <v>€/ hora</v>
      </c>
      <c r="H25" s="21"/>
      <c r="I25" s="21"/>
      <c r="J25" s="7" t="str">
        <f t="shared" si="3"/>
        <v>Pendent incloure import ofertat.S'han d'informar tots els conceptes que componen l'oferta</v>
      </c>
    </row>
    <row r="26" spans="2:10" s="25" customFormat="1" ht="46" customHeight="1">
      <c r="B26" s="6" t="s">
        <v>43</v>
      </c>
      <c r="C26" s="37" t="s">
        <v>44</v>
      </c>
      <c r="D26" s="18" t="s">
        <v>45</v>
      </c>
      <c r="E26" s="35" t="s">
        <v>56</v>
      </c>
      <c r="F26" s="21"/>
      <c r="G26" s="19" t="str">
        <f t="shared" si="5"/>
        <v>€/ unitat</v>
      </c>
      <c r="H26" s="21"/>
      <c r="I26" s="21"/>
      <c r="J26" s="7" t="str">
        <f t="shared" si="3"/>
        <v>Pendent incloure import ofertat.S'han d'informar tots els conceptes que componen l'oferta</v>
      </c>
    </row>
    <row r="27" spans="2:10" s="25" customFormat="1" ht="46" customHeight="1">
      <c r="B27" s="6" t="s">
        <v>46</v>
      </c>
      <c r="C27" s="37" t="s">
        <v>47</v>
      </c>
      <c r="D27" s="18" t="s">
        <v>48</v>
      </c>
      <c r="E27" s="35" t="s">
        <v>56</v>
      </c>
      <c r="F27" s="21"/>
      <c r="G27" s="19" t="str">
        <f t="shared" si="5"/>
        <v>€/ unitat</v>
      </c>
      <c r="H27" s="21"/>
      <c r="I27" s="21"/>
      <c r="J27" s="7" t="str">
        <f t="shared" si="3"/>
        <v>Pendent incloure import ofertat.S'han d'informar tots els conceptes que componen l'oferta</v>
      </c>
    </row>
    <row r="28" spans="2:10" s="25" customFormat="1" ht="46" customHeight="1">
      <c r="B28" s="6" t="s">
        <v>49</v>
      </c>
      <c r="C28" s="37" t="s">
        <v>35</v>
      </c>
      <c r="D28" s="18" t="s">
        <v>45</v>
      </c>
      <c r="E28" s="35" t="s">
        <v>56</v>
      </c>
      <c r="F28" s="21"/>
      <c r="G28" s="19" t="str">
        <f t="shared" si="5"/>
        <v>€/ unitat</v>
      </c>
      <c r="H28" s="21"/>
      <c r="I28" s="21"/>
      <c r="J28" s="7" t="str">
        <f t="shared" si="3"/>
        <v>Pendent incloure import ofertat.S'han d'informar tots els conceptes que componen l'oferta</v>
      </c>
    </row>
    <row r="29" spans="2:10" s="25" customFormat="1" ht="46" customHeight="1">
      <c r="B29" s="6" t="s">
        <v>50</v>
      </c>
      <c r="C29" s="37" t="s">
        <v>51</v>
      </c>
      <c r="D29" s="18" t="s">
        <v>52</v>
      </c>
      <c r="E29" s="35" t="s">
        <v>57</v>
      </c>
      <c r="F29" s="21"/>
      <c r="G29" s="19" t="str">
        <f t="shared" si="5"/>
        <v>€/ hora</v>
      </c>
      <c r="H29" s="21"/>
      <c r="I29" s="21"/>
      <c r="J29" s="7" t="str">
        <f t="shared" si="3"/>
        <v>Pendent incloure import ofertat.S'han d'informar tots els conceptes que componen l'oferta</v>
      </c>
    </row>
    <row r="32" spans="2:10" ht="12.45">
      <c r="B32" s="4" t="s">
        <v>23</v>
      </c>
      <c r="C32" s="5" t="s">
        <v>24</v>
      </c>
      <c r="D32" s="5" t="s">
        <v>7</v>
      </c>
    </row>
    <row r="33" spans="2:4" ht="25.3" customHeight="1">
      <c r="B33" s="51" t="s">
        <v>58</v>
      </c>
      <c r="C33" s="52"/>
      <c r="D33" s="20"/>
    </row>
    <row r="34" spans="2:4" ht="15.75" customHeight="1">
      <c r="B34" s="55" t="s">
        <v>62</v>
      </c>
      <c r="C34" s="56"/>
      <c r="D34" s="46" t="str">
        <f t="shared" ref="D34:D45" si="6">IF(C34="","Pendent resposta","")</f>
        <v>Pendent resposta</v>
      </c>
    </row>
    <row r="35" spans="2:4" ht="15.75" customHeight="1">
      <c r="B35" s="55" t="s">
        <v>61</v>
      </c>
      <c r="C35" s="56"/>
      <c r="D35" s="46" t="str">
        <f t="shared" si="6"/>
        <v>Pendent resposta</v>
      </c>
    </row>
    <row r="36" spans="2:4" s="25" customFormat="1" ht="15.75" customHeight="1">
      <c r="B36" s="55" t="s">
        <v>60</v>
      </c>
      <c r="C36" s="56"/>
      <c r="D36" s="46" t="str">
        <f t="shared" si="6"/>
        <v>Pendent resposta</v>
      </c>
    </row>
    <row r="37" spans="2:4" s="25" customFormat="1" ht="15.75" customHeight="1">
      <c r="B37" s="55" t="s">
        <v>59</v>
      </c>
      <c r="C37" s="56"/>
      <c r="D37" s="46" t="str">
        <f t="shared" si="6"/>
        <v>Pendent resposta</v>
      </c>
    </row>
    <row r="38" spans="2:4" s="25" customFormat="1" ht="15.9" customHeight="1">
      <c r="B38" s="55" t="s">
        <v>63</v>
      </c>
      <c r="C38" s="56"/>
      <c r="D38" s="46" t="str">
        <f t="shared" si="6"/>
        <v>Pendent resposta</v>
      </c>
    </row>
    <row r="39" spans="2:4" s="25" customFormat="1" ht="15.75" customHeight="1">
      <c r="B39" s="55" t="s">
        <v>64</v>
      </c>
      <c r="C39" s="56"/>
      <c r="D39" s="46" t="str">
        <f t="shared" si="6"/>
        <v>Pendent resposta</v>
      </c>
    </row>
    <row r="40" spans="2:4" s="25" customFormat="1" ht="45.9" customHeight="1">
      <c r="B40" s="53" t="s">
        <v>69</v>
      </c>
      <c r="C40" s="54"/>
      <c r="D40" s="47"/>
    </row>
    <row r="41" spans="2:4" s="25" customFormat="1" ht="15.75" customHeight="1">
      <c r="B41" s="42" t="s">
        <v>28</v>
      </c>
      <c r="C41" s="24"/>
      <c r="D41" s="20" t="str">
        <f t="shared" ref="D41:D43" si="7">IF(C41="","Pendent resposta","")</f>
        <v>Pendent resposta</v>
      </c>
    </row>
    <row r="42" spans="2:4" s="25" customFormat="1" ht="15.75" customHeight="1">
      <c r="B42" s="42" t="s">
        <v>27</v>
      </c>
      <c r="C42" s="24"/>
      <c r="D42" s="20" t="str">
        <f t="shared" si="7"/>
        <v>Pendent resposta</v>
      </c>
    </row>
    <row r="43" spans="2:4" s="25" customFormat="1" ht="15.75" customHeight="1">
      <c r="B43" s="42" t="s">
        <v>65</v>
      </c>
      <c r="C43" s="24"/>
      <c r="D43" s="20" t="str">
        <f t="shared" si="7"/>
        <v>Pendent resposta</v>
      </c>
    </row>
    <row r="44" spans="2:4" s="25" customFormat="1" ht="25.75" customHeight="1">
      <c r="B44" s="38" t="s">
        <v>66</v>
      </c>
      <c r="C44" s="39"/>
      <c r="D44" s="40"/>
    </row>
    <row r="45" spans="2:4" s="25" customFormat="1" ht="12.45">
      <c r="B45" s="41" t="s">
        <v>67</v>
      </c>
      <c r="C45" s="57"/>
      <c r="D45" s="20" t="str">
        <f t="shared" si="6"/>
        <v>Pendent resposta</v>
      </c>
    </row>
    <row r="46" spans="2:4" s="25" customFormat="1" ht="16.3" customHeight="1">
      <c r="B46" s="41" t="s">
        <v>68</v>
      </c>
      <c r="C46" s="36"/>
      <c r="D46" s="20" t="str">
        <f t="shared" ref="D46" si="8">IF(C46="","Pendent resposta","")</f>
        <v>Pendent resposta</v>
      </c>
    </row>
    <row r="47" spans="2:4" s="25" customFormat="1" ht="16.3" customHeight="1">
      <c r="B47" s="48"/>
      <c r="C47" s="49"/>
      <c r="D47" s="50"/>
    </row>
    <row r="48" spans="2:4" s="25" customFormat="1" ht="124.3">
      <c r="B48" s="48" t="s">
        <v>70</v>
      </c>
      <c r="C48" s="49"/>
      <c r="D48" s="50"/>
    </row>
    <row r="49" spans="2:8" ht="37.5" customHeight="1">
      <c r="B49" s="43" t="s">
        <v>29</v>
      </c>
      <c r="D49" s="50"/>
    </row>
    <row r="50" spans="2:8" ht="12.45">
      <c r="B50" s="8"/>
    </row>
    <row r="51" spans="2:8" ht="50.15" customHeight="1">
      <c r="B51" s="27" t="s">
        <v>4</v>
      </c>
      <c r="C51" s="28"/>
      <c r="D51" s="28"/>
      <c r="E51" s="28"/>
      <c r="F51" s="28"/>
      <c r="G51" s="28"/>
      <c r="H51" s="28"/>
    </row>
    <row r="54" spans="2:8" ht="12.45">
      <c r="B54" s="9"/>
    </row>
    <row r="55" spans="2:8" ht="15">
      <c r="B55" s="10"/>
    </row>
    <row r="56" spans="2:8" ht="12.45">
      <c r="B56" s="9"/>
    </row>
  </sheetData>
  <sheetProtection algorithmName="SHA-512" hashValue="ooq7dexG6efTiFdMQ+JeYPw/+gZcEEkDBKhet8qtymRuCINkYXryzCS/3ON5zP5rTF0jzJg7SJdHnkHCz1YR5Q==" saltValue="RwJwhOqbFA8Tm+ZKEwqf+g==" spinCount="100000" sheet="1" objects="1" scenarios="1"/>
  <mergeCells count="8">
    <mergeCell ref="B51:H51"/>
    <mergeCell ref="B3:J3"/>
    <mergeCell ref="B4:J4"/>
    <mergeCell ref="B15:H15"/>
    <mergeCell ref="C19:E19"/>
    <mergeCell ref="F19:I19"/>
    <mergeCell ref="B44:D44"/>
    <mergeCell ref="B40:D40"/>
  </mergeCells>
  <conditionalFormatting sqref="D7:F11 D33:D39 F33:F48 D46:D49">
    <cfRule type="cellIs" dxfId="7" priority="7" operator="equal">
      <formula>"Correcte"</formula>
    </cfRule>
  </conditionalFormatting>
  <conditionalFormatting sqref="D7:F11 D33:D39 F33:F48 D46:D49">
    <cfRule type="cellIs" dxfId="6" priority="8" operator="equal">
      <formula>"Pendent incloure informació"</formula>
    </cfRule>
  </conditionalFormatting>
  <conditionalFormatting sqref="J21:J29">
    <cfRule type="cellIs" dxfId="5" priority="9" operator="equal">
      <formula>"Correcte"</formula>
    </cfRule>
  </conditionalFormatting>
  <conditionalFormatting sqref="J21:J29">
    <cfRule type="notContainsBlanks" dxfId="4" priority="10">
      <formula>LEN(TRIM(J21))&gt;0</formula>
    </cfRule>
  </conditionalFormatting>
  <conditionalFormatting sqref="D45">
    <cfRule type="cellIs" dxfId="3" priority="3" operator="equal">
      <formula>"Correcte"</formula>
    </cfRule>
  </conditionalFormatting>
  <conditionalFormatting sqref="D45">
    <cfRule type="cellIs" dxfId="2" priority="4" operator="equal">
      <formula>"Pendent incloure informació"</formula>
    </cfRule>
  </conditionalFormatting>
  <conditionalFormatting sqref="D41:D43">
    <cfRule type="cellIs" dxfId="1" priority="1" operator="equal">
      <formula>"Correcte"</formula>
    </cfRule>
  </conditionalFormatting>
  <conditionalFormatting sqref="D41:D43">
    <cfRule type="cellIs" dxfId="0" priority="2" operator="equal">
      <formula>"Pendent incloure informació"</formula>
    </cfRule>
  </conditionalFormatting>
  <dataValidations count="4">
    <dataValidation type="list" allowBlank="1" showErrorMessage="1" sqref="C21:C29">
      <formula1>"Preu (€),Percentatge (%) de recàrrec,Percentatge (%) de descompte,Preu ($)"</formula1>
    </dataValidation>
    <dataValidation type="list" allowBlank="1" showErrorMessage="1" sqref="C34:C39 C41:C43 C46:C48">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29 H21:I29">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Barbara Serna Gimeno</cp:lastModifiedBy>
  <dcterms:created xsi:type="dcterms:W3CDTF">2024-06-26T14:18:40Z</dcterms:created>
  <dcterms:modified xsi:type="dcterms:W3CDTF">2025-12-05T09:40:53Z</dcterms:modified>
</cp:coreProperties>
</file>